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5570" windowHeight="7620" tabRatio="871" activeTab="9"/>
  </bookViews>
  <sheets>
    <sheet name="01 Contacts" sheetId="8" r:id="rId1"/>
    <sheet name="Lists" sheetId="9" state="hidden" r:id="rId2"/>
    <sheet name="1b. List of Registered FeBEs" sheetId="7" state="hidden" r:id="rId3"/>
    <sheet name="03 Enforcement Activity" sheetId="11" r:id="rId4"/>
    <sheet name="2. Enforcement Activity " sheetId="5" state="hidden" r:id="rId5"/>
    <sheet name="04a Total Official Samples" sheetId="12" r:id="rId6"/>
    <sheet name="3a. Total Official Samples" sheetId="4" state="hidden" r:id="rId7"/>
    <sheet name="04b Sampling - Constituents" sheetId="1" r:id="rId8"/>
    <sheet name="04c Sampling - Undesirables " sheetId="2" r:id="rId9"/>
    <sheet name="04d Sampling - Additives" sheetId="3" r:id="rId10"/>
  </sheets>
  <definedNames>
    <definedName name="_xlnm._FilterDatabase" localSheetId="1" hidden="1">Lists!$C$2:$F$3</definedName>
    <definedName name="Alehm">Lists!$D$3:$D$35</definedName>
    <definedName name="CEnTSA">Lists!$D$36:$D$49</definedName>
    <definedName name="EETSA">Lists!$D$50:$D$61</definedName>
    <definedName name="LA_Full">Lists!$D$3:$D$200</definedName>
    <definedName name="NETSA">Lists!$D$62:$D$73</definedName>
    <definedName name="Region">Lists!$G$3:$G$14</definedName>
    <definedName name="SCOTSS">Lists!$D$74:$D$104</definedName>
    <definedName name="SWERCOTS">Lists!$D$105:$D$119</definedName>
    <definedName name="TSEM">Lists!$D$120:$D$127</definedName>
    <definedName name="TSNW">Lists!$D$128:$D$150</definedName>
    <definedName name="TSSE">Lists!$D$151:$D$168</definedName>
    <definedName name="WHoTS">Lists!$D$169:$D$189</definedName>
    <definedName name="YAHTS">Lists!$D$190:$D$200</definedName>
  </definedNames>
  <calcPr calcId="145621"/>
</workbook>
</file>

<file path=xl/calcChain.xml><?xml version="1.0" encoding="utf-8"?>
<calcChain xmlns="http://schemas.openxmlformats.org/spreadsheetml/2006/main">
  <c r="B11" i="12" l="1"/>
  <c r="S20" i="11" l="1"/>
  <c r="S22" i="11"/>
  <c r="E6" i="3" l="1"/>
  <c r="E6" i="2"/>
  <c r="E6" i="1"/>
  <c r="H6" i="12"/>
  <c r="S31" i="11"/>
  <c r="S30" i="11"/>
  <c r="S29" i="11"/>
  <c r="S28" i="11"/>
  <c r="S27" i="11"/>
  <c r="S26" i="11"/>
  <c r="S25" i="11"/>
  <c r="S21" i="11" l="1"/>
  <c r="S24" i="11"/>
  <c r="S23" i="11"/>
  <c r="S19" i="11"/>
  <c r="S18" i="11"/>
  <c r="S17" i="11"/>
  <c r="S16" i="11"/>
  <c r="C6" i="8" l="1"/>
  <c r="B6" i="8"/>
  <c r="H4" i="9"/>
  <c r="H6" i="9"/>
  <c r="H7" i="9"/>
  <c r="H8" i="9"/>
  <c r="H9" i="9"/>
  <c r="H10" i="9"/>
  <c r="H11" i="9"/>
  <c r="H12" i="9"/>
  <c r="H13" i="9"/>
  <c r="H14" i="9"/>
  <c r="H3" i="9"/>
  <c r="B8" i="12" l="1"/>
  <c r="E2" i="2" l="1"/>
  <c r="D2" i="11"/>
  <c r="E2" i="3"/>
  <c r="C2" i="12"/>
  <c r="E2" i="1"/>
  <c r="S15" i="11"/>
  <c r="H15" i="9" l="1"/>
  <c r="P33" i="5"/>
  <c r="P32" i="5"/>
  <c r="P31" i="5"/>
  <c r="P30" i="5"/>
  <c r="P29" i="5"/>
  <c r="P28" i="5"/>
  <c r="P25" i="5"/>
  <c r="P24" i="5"/>
  <c r="P53" i="3" l="1"/>
  <c r="O53" i="3"/>
  <c r="N53" i="3"/>
  <c r="M53" i="3"/>
  <c r="L53" i="3"/>
  <c r="K53" i="3"/>
  <c r="J53" i="3"/>
  <c r="I53" i="3"/>
  <c r="H53" i="3"/>
  <c r="G53" i="3"/>
  <c r="F53" i="3"/>
  <c r="E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R53" i="3" s="1"/>
  <c r="Q10" i="3"/>
  <c r="Q53" i="3" s="1"/>
  <c r="P54" i="2"/>
  <c r="O54" i="2"/>
  <c r="N54" i="2"/>
  <c r="M54" i="2"/>
  <c r="L54" i="2"/>
  <c r="K54" i="2"/>
  <c r="J54" i="2"/>
  <c r="I54" i="2"/>
  <c r="H54" i="2"/>
  <c r="G54" i="2"/>
  <c r="F54" i="2"/>
  <c r="E54" i="2"/>
  <c r="R53" i="2"/>
  <c r="Q53" i="2"/>
  <c r="R52" i="2"/>
  <c r="Q52" i="2"/>
  <c r="R51" i="2"/>
  <c r="Q51" i="2"/>
  <c r="R50" i="2"/>
  <c r="Q50" i="2"/>
  <c r="R49" i="2"/>
  <c r="Q49" i="2"/>
  <c r="R48" i="2"/>
  <c r="Q48" i="2"/>
  <c r="R47" i="2"/>
  <c r="Q47" i="2"/>
  <c r="R46" i="2"/>
  <c r="Q46" i="2"/>
  <c r="R45" i="2"/>
  <c r="Q45" i="2"/>
  <c r="R44" i="2"/>
  <c r="Q44" i="2"/>
  <c r="R43" i="2"/>
  <c r="Q43" i="2"/>
  <c r="R42" i="2"/>
  <c r="Q42" i="2"/>
  <c r="R41" i="2"/>
  <c r="Q41" i="2"/>
  <c r="R40" i="2"/>
  <c r="Q40" i="2"/>
  <c r="R39" i="2"/>
  <c r="Q39" i="2"/>
  <c r="R38" i="2"/>
  <c r="Q38" i="2"/>
  <c r="R37" i="2"/>
  <c r="Q37" i="2"/>
  <c r="R36" i="2"/>
  <c r="Q36" i="2"/>
  <c r="R35" i="2"/>
  <c r="Q35" i="2"/>
  <c r="R34" i="2"/>
  <c r="Q34" i="2"/>
  <c r="R33" i="2"/>
  <c r="Q33" i="2"/>
  <c r="R32" i="2"/>
  <c r="Q32" i="2"/>
  <c r="R31" i="2"/>
  <c r="Q31" i="2"/>
  <c r="R30" i="2"/>
  <c r="Q30" i="2"/>
  <c r="R29" i="2"/>
  <c r="Q29" i="2"/>
  <c r="R28" i="2"/>
  <c r="Q28" i="2"/>
  <c r="R27" i="2"/>
  <c r="Q27" i="2"/>
  <c r="R26" i="2"/>
  <c r="Q26" i="2"/>
  <c r="R25" i="2"/>
  <c r="Q25" i="2"/>
  <c r="R24" i="2"/>
  <c r="Q24" i="2"/>
  <c r="R23" i="2"/>
  <c r="Q23" i="2"/>
  <c r="R22" i="2"/>
  <c r="Q22" i="2"/>
  <c r="R21" i="2"/>
  <c r="Q21" i="2"/>
  <c r="R20" i="2"/>
  <c r="Q20" i="2"/>
  <c r="R19" i="2"/>
  <c r="Q19" i="2"/>
  <c r="R18" i="2"/>
  <c r="Q18" i="2"/>
  <c r="R17" i="2"/>
  <c r="Q17" i="2"/>
  <c r="R16" i="2"/>
  <c r="Q16" i="2"/>
  <c r="R15" i="2"/>
  <c r="Q15" i="2"/>
  <c r="R14" i="2"/>
  <c r="Q14" i="2"/>
  <c r="R13" i="2"/>
  <c r="Q13" i="2"/>
  <c r="R12" i="2"/>
  <c r="Q12" i="2"/>
  <c r="R11" i="2"/>
  <c r="Q11" i="2"/>
  <c r="R10" i="2"/>
  <c r="Q10" i="2"/>
  <c r="Q54" i="2" s="1"/>
  <c r="P61" i="1"/>
  <c r="O61" i="1"/>
  <c r="N61" i="1"/>
  <c r="M61" i="1"/>
  <c r="L61" i="1"/>
  <c r="K61" i="1"/>
  <c r="J61" i="1"/>
  <c r="I61" i="1"/>
  <c r="H61" i="1"/>
  <c r="G61" i="1"/>
  <c r="F61" i="1"/>
  <c r="E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30" i="1"/>
  <c r="Q30" i="1"/>
  <c r="R29" i="1"/>
  <c r="Q29" i="1"/>
  <c r="R28" i="1"/>
  <c r="Q28" i="1"/>
  <c r="R27" i="1"/>
  <c r="Q27" i="1"/>
  <c r="R26" i="1"/>
  <c r="Q26" i="1"/>
  <c r="R25" i="1"/>
  <c r="Q25" i="1"/>
  <c r="R24" i="1"/>
  <c r="Q24" i="1"/>
  <c r="R23" i="1"/>
  <c r="Q23" i="1"/>
  <c r="R22" i="1"/>
  <c r="Q22" i="1"/>
  <c r="R21" i="1"/>
  <c r="Q21" i="1"/>
  <c r="R20" i="1"/>
  <c r="Q20" i="1"/>
  <c r="R19" i="1"/>
  <c r="Q19" i="1"/>
  <c r="R18" i="1"/>
  <c r="Q18" i="1"/>
  <c r="R17" i="1"/>
  <c r="Q17" i="1"/>
  <c r="R16" i="1"/>
  <c r="Q16" i="1"/>
  <c r="R15" i="1"/>
  <c r="Q15" i="1"/>
  <c r="R14" i="1"/>
  <c r="Q14" i="1"/>
  <c r="R13" i="1"/>
  <c r="Q13" i="1"/>
  <c r="R12" i="1"/>
  <c r="Q12" i="1"/>
  <c r="R11" i="1"/>
  <c r="Q11" i="1"/>
  <c r="R10" i="1"/>
  <c r="Q10" i="1"/>
  <c r="Q61" i="1" s="1"/>
  <c r="R61" i="1" l="1"/>
  <c r="R54" i="2"/>
</calcChain>
</file>

<file path=xl/comments1.xml><?xml version="1.0" encoding="utf-8"?>
<comments xmlns="http://schemas.openxmlformats.org/spreadsheetml/2006/main">
  <authors>
    <author>Davis, Mark</author>
  </authors>
  <commentList>
    <comment ref="C6" authorId="0">
      <text>
        <r>
          <rPr>
            <b/>
            <sz val="9"/>
            <color indexed="81"/>
            <rFont val="Tahoma"/>
            <family val="2"/>
          </rPr>
          <t>Davis, Mark:</t>
        </r>
        <r>
          <rPr>
            <sz val="9"/>
            <color indexed="81"/>
            <rFont val="Tahoma"/>
            <family val="2"/>
          </rPr>
          <t xml:space="preserve">
Same comment re. reference to 'enforcement actions'.</t>
        </r>
      </text>
    </comment>
  </commentList>
</comments>
</file>

<file path=xl/comments2.xml><?xml version="1.0" encoding="utf-8"?>
<comments xmlns="http://schemas.openxmlformats.org/spreadsheetml/2006/main">
  <authors>
    <author>Rosser, Adam</author>
  </authors>
  <commentList>
    <comment ref="F15" authorId="0">
      <text>
        <r>
          <rPr>
            <sz val="9"/>
            <color indexed="81"/>
            <rFont val="Tahoma"/>
            <family val="2"/>
          </rPr>
          <t xml:space="preserve">As far as possible, this should be the number of premises thought to be operating at </t>
        </r>
        <r>
          <rPr>
            <b/>
            <sz val="9"/>
            <color indexed="81"/>
            <rFont val="Tahoma"/>
            <family val="2"/>
          </rPr>
          <t>31 March 2016</t>
        </r>
        <r>
          <rPr>
            <sz val="9"/>
            <color indexed="81"/>
            <rFont val="Tahoma"/>
            <family val="2"/>
          </rPr>
          <t>.</t>
        </r>
      </text>
    </comment>
    <comment ref="F16" authorId="0">
      <text>
        <r>
          <rPr>
            <sz val="9"/>
            <color indexed="81"/>
            <rFont val="Tahoma"/>
            <family val="2"/>
          </rPr>
          <t xml:space="preserve">Include all inspections, either FSA funded or funded from of LA’s own budget.  </t>
        </r>
        <r>
          <rPr>
            <b/>
            <sz val="9"/>
            <color indexed="81"/>
            <rFont val="Tahoma"/>
            <family val="2"/>
          </rPr>
          <t>Inspections</t>
        </r>
        <r>
          <rPr>
            <sz val="9"/>
            <color indexed="81"/>
            <rFont val="Tahoma"/>
            <family val="2"/>
          </rPr>
          <t xml:space="preserve"> are the examination of any aspect of feed, or of a feed business, in order to check that such aspect(s) comply with the legal requirements of feed law.</t>
        </r>
      </text>
    </comment>
    <comment ref="F17" authorId="0">
      <text>
        <r>
          <rPr>
            <sz val="9"/>
            <color indexed="81"/>
            <rFont val="Tahoma"/>
            <family val="2"/>
          </rPr>
          <t>Record any Tier 1 alternative enforcement strategies undertaken, either FSA funded or funded from of LA’s own budget.</t>
        </r>
      </text>
    </comment>
    <comment ref="F18" authorId="0">
      <text>
        <r>
          <rPr>
            <sz val="9"/>
            <color indexed="81"/>
            <rFont val="Tahoma"/>
            <family val="2"/>
          </rPr>
          <t>Record any Tier 2 alternative enforcement strategies undertaken, either FSA funded or funded from of LA’s own budget.</t>
        </r>
      </text>
    </comment>
    <comment ref="F19" authorId="0">
      <text>
        <r>
          <rPr>
            <sz val="9"/>
            <color indexed="81"/>
            <rFont val="Tahoma"/>
            <family val="2"/>
          </rPr>
          <t>Any revisits to feed premises carried out as a result of a previous inspection to the feed business.</t>
        </r>
      </text>
    </comment>
    <comment ref="F20" authorId="0">
      <text>
        <r>
          <rPr>
            <sz val="9"/>
            <color indexed="81"/>
            <rFont val="Tahoma"/>
            <family val="2"/>
          </rPr>
          <t>Any advice given to feed businesses, either while on an inspection, via email or on the phone.</t>
        </r>
      </text>
    </comment>
    <comment ref="F21" authorId="0">
      <text>
        <r>
          <rPr>
            <sz val="9"/>
            <color indexed="81"/>
            <rFont val="Tahoma"/>
            <family val="2"/>
          </rPr>
          <t xml:space="preserve">Record visits to sample feed, in the prescribed manner or otherwise, to verify through analysis, compliance with feed law. </t>
        </r>
        <r>
          <rPr>
            <b/>
            <sz val="9"/>
            <color indexed="81"/>
            <rFont val="Tahoma"/>
            <family val="2"/>
          </rPr>
          <t>Note</t>
        </r>
        <r>
          <rPr>
            <sz val="9"/>
            <color indexed="81"/>
            <rFont val="Tahoma"/>
            <family val="2"/>
          </rPr>
          <t xml:space="preserve"> that if samples are taken during another sort of intervention for instance, an inspection, then the visit must be recorded as an inspection </t>
        </r>
        <r>
          <rPr>
            <b/>
            <sz val="9"/>
            <color indexed="81"/>
            <rFont val="Tahoma"/>
            <family val="2"/>
          </rPr>
          <t>not</t>
        </r>
        <r>
          <rPr>
            <sz val="9"/>
            <color indexed="81"/>
            <rFont val="Tahoma"/>
            <family val="2"/>
          </rPr>
          <t xml:space="preserve"> a sampling visit. Examples include: 
• A visit solely to take samples to be analysed at an official control laboratory. 
• Visits soley to samples as part of a national, regional or local sampling programme whether funded by the FSA or otherwise.</t>
        </r>
      </text>
    </comment>
    <comment ref="F22" authorId="0">
      <text>
        <r>
          <rPr>
            <b/>
            <sz val="9"/>
            <color indexed="81"/>
            <rFont val="Tahoma"/>
            <family val="2"/>
          </rPr>
          <t>This includes any other intervention not detailed above</t>
        </r>
        <r>
          <rPr>
            <sz val="9"/>
            <color indexed="81"/>
            <rFont val="Tahoma"/>
            <family val="2"/>
          </rPr>
          <t xml:space="preserve">, carried out at a feed establishment.  Examples include:
• </t>
        </r>
        <r>
          <rPr>
            <b/>
            <sz val="9"/>
            <color indexed="81"/>
            <rFont val="Tahoma"/>
            <family val="2"/>
          </rPr>
          <t>Advice and education visits</t>
        </r>
        <r>
          <rPr>
            <sz val="9"/>
            <color indexed="81"/>
            <rFont val="Tahoma"/>
            <family val="2"/>
          </rPr>
          <t>: to provide education, advice and/or training to feed businesses.</t>
        </r>
        <r>
          <rPr>
            <sz val="9"/>
            <color indexed="81"/>
            <rFont val="Tahoma"/>
            <family val="2"/>
          </rPr>
          <t xml:space="preserve">
• </t>
        </r>
        <r>
          <rPr>
            <b/>
            <sz val="9"/>
            <color indexed="81"/>
            <rFont val="Tahoma"/>
            <family val="2"/>
          </rPr>
          <t>Information/intelligence gathering visits</t>
        </r>
        <r>
          <rPr>
            <sz val="9"/>
            <color indexed="81"/>
            <rFont val="Tahoma"/>
            <family val="2"/>
          </rPr>
          <t xml:space="preserve">: to confirm key information relating to the feed establishment.
• </t>
        </r>
        <r>
          <rPr>
            <b/>
            <sz val="9"/>
            <color indexed="81"/>
            <rFont val="Tahoma"/>
            <family val="2"/>
          </rPr>
          <t>Verification and surveillance visits</t>
        </r>
        <r>
          <rPr>
            <sz val="9"/>
            <color indexed="81"/>
            <rFont val="Tahoma"/>
            <family val="2"/>
          </rPr>
          <t>: Verification is the checking, by examination and the consideration of objective evidence, whether specified requirements have been fulfilled; surveillance is a careful observation of one or more feed businesses, or feed business.</t>
        </r>
      </text>
    </comment>
    <comment ref="F23" authorId="0">
      <text>
        <r>
          <rPr>
            <sz val="9"/>
            <color indexed="81"/>
            <rFont val="Tahoma"/>
            <family val="2"/>
          </rPr>
          <t xml:space="preserve">Include </t>
        </r>
        <r>
          <rPr>
            <b/>
            <sz val="9"/>
            <color indexed="81"/>
            <rFont val="Tahoma"/>
            <family val="2"/>
          </rPr>
          <t>ALL</t>
        </r>
        <r>
          <rPr>
            <sz val="9"/>
            <color indexed="81"/>
            <rFont val="Tahoma"/>
            <family val="2"/>
          </rPr>
          <t xml:space="preserve"> voluntary closures including closures relating to parts of premises, equipment or processes.</t>
        </r>
      </text>
    </comment>
    <comment ref="F24" authorId="0">
      <text>
        <r>
          <rPr>
            <sz val="9"/>
            <color indexed="81"/>
            <rFont val="Tahoma"/>
            <family val="2"/>
          </rPr>
          <t xml:space="preserve">Report the number of feed establishments, </t>
        </r>
        <r>
          <rPr>
            <b/>
            <sz val="9"/>
            <color indexed="81"/>
            <rFont val="Tahoma"/>
            <family val="2"/>
          </rPr>
          <t>not</t>
        </r>
        <r>
          <rPr>
            <sz val="9"/>
            <color indexed="81"/>
            <rFont val="Tahoma"/>
            <family val="2"/>
          </rPr>
          <t xml:space="preserve"> the number of seizures/detentions made under the Animal Feed (Hygiene, Sampling etc. and Enforcement) (England) Regulations 2015.</t>
        </r>
      </text>
    </comment>
    <comment ref="F25" authorId="0">
      <text>
        <r>
          <rPr>
            <sz val="9"/>
            <color indexed="81"/>
            <rFont val="Tahoma"/>
            <family val="2"/>
          </rPr>
          <t xml:space="preserve">Include </t>
        </r>
        <r>
          <rPr>
            <b/>
            <sz val="9"/>
            <color indexed="81"/>
            <rFont val="Tahoma"/>
            <family val="2"/>
          </rPr>
          <t>ONLY</t>
        </r>
        <r>
          <rPr>
            <sz val="9"/>
            <color indexed="81"/>
            <rFont val="Tahoma"/>
            <family val="2"/>
          </rPr>
          <t xml:space="preserve"> suspensions/revocations resulting from formal enforcement action.</t>
        </r>
      </text>
    </comment>
    <comment ref="F26" authorId="0">
      <text>
        <r>
          <rPr>
            <sz val="9"/>
            <color indexed="81"/>
            <rFont val="Tahoma"/>
            <family val="2"/>
          </rPr>
          <t>Please report the number of feed establishments and not the number of Feed Business Hygiene Emergency Prohibition Notices served under the Animal Feed (Hygiene, Sampling etc. and Enforcement) (England) Regulations 2015.</t>
        </r>
      </text>
    </comment>
    <comment ref="F27" authorId="0">
      <text>
        <r>
          <rPr>
            <sz val="9"/>
            <color indexed="81"/>
            <rFont val="Tahoma"/>
            <family val="2"/>
          </rPr>
          <t xml:space="preserve">Only record prohibition orders where they </t>
        </r>
        <r>
          <rPr>
            <b/>
            <sz val="9"/>
            <color indexed="81"/>
            <rFont val="Tahoma"/>
            <family val="2"/>
          </rPr>
          <t>do not originate from an emergency prohibition notice</t>
        </r>
        <r>
          <rPr>
            <sz val="9"/>
            <color indexed="81"/>
            <rFont val="Tahoma"/>
            <family val="2"/>
          </rPr>
          <t xml:space="preserve">. Only include </t>
        </r>
        <r>
          <rPr>
            <u/>
            <sz val="9"/>
            <color indexed="81"/>
            <rFont val="Tahoma"/>
            <family val="2"/>
          </rPr>
          <t>premises</t>
        </r>
        <r>
          <rPr>
            <sz val="9"/>
            <color indexed="81"/>
            <rFont val="Tahoma"/>
            <family val="2"/>
          </rPr>
          <t xml:space="preserve"> subject to a prohibition order, not persons.</t>
        </r>
      </text>
    </comment>
    <comment ref="F28" authorId="0">
      <text>
        <r>
          <rPr>
            <sz val="9"/>
            <color indexed="81"/>
            <rFont val="Tahoma"/>
            <family val="2"/>
          </rPr>
          <t xml:space="preserve">To be recorded by the </t>
        </r>
        <r>
          <rPr>
            <b/>
            <sz val="9"/>
            <color indexed="81"/>
            <rFont val="Tahoma"/>
            <family val="2"/>
          </rPr>
          <t>LA that serves them</t>
        </r>
        <r>
          <rPr>
            <sz val="9"/>
            <color indexed="81"/>
            <rFont val="Tahoma"/>
            <family val="2"/>
          </rPr>
          <t>, even if the premises is in an area covered by another LA.</t>
        </r>
      </text>
    </comment>
    <comment ref="F29" authorId="0">
      <text>
        <r>
          <rPr>
            <sz val="9"/>
            <color indexed="81"/>
            <rFont val="Tahoma"/>
            <family val="2"/>
          </rPr>
          <t>Please report the number of feed establishments and not the number Feed Business Improvement Notices served under the Animal Feed (Hygiene, Sampling etc. and Enforcement) (England) Regulations 2015.</t>
        </r>
      </text>
    </comment>
    <comment ref="F30" authorId="0">
      <text>
        <r>
          <rPr>
            <sz val="9"/>
            <color indexed="81"/>
            <rFont val="Tahoma"/>
            <family val="2"/>
          </rPr>
          <t xml:space="preserve">Include </t>
        </r>
        <r>
          <rPr>
            <b/>
            <sz val="9"/>
            <color indexed="81"/>
            <rFont val="Tahoma"/>
            <family val="2"/>
          </rPr>
          <t>any</t>
        </r>
        <r>
          <rPr>
            <sz val="9"/>
            <color indexed="81"/>
            <rFont val="Tahoma"/>
            <family val="2"/>
          </rPr>
          <t xml:space="preserve"> relevant communication with the proprietor/owner/manager of an establishment stating that </t>
        </r>
        <r>
          <rPr>
            <b/>
            <sz val="9"/>
            <color indexed="81"/>
            <rFont val="Tahoma"/>
            <family val="2"/>
          </rPr>
          <t>any</t>
        </r>
        <r>
          <rPr>
            <sz val="9"/>
            <color indexed="81"/>
            <rFont val="Tahoma"/>
            <family val="2"/>
          </rPr>
          <t xml:space="preserve"> infringements of feed law have been detected. Include written warnings to a FeBO left at the time of an inspection or other intervention as well as when communicated by letter or email at any other time. Correspondence of a purely advisory or good practice nature or referrals to a home/primary authority should </t>
        </r>
        <r>
          <rPr>
            <b/>
            <sz val="9"/>
            <color indexed="81"/>
            <rFont val="Tahoma"/>
            <family val="2"/>
          </rPr>
          <t>not</t>
        </r>
        <r>
          <rPr>
            <sz val="9"/>
            <color indexed="81"/>
            <rFont val="Tahoma"/>
            <family val="2"/>
          </rPr>
          <t xml:space="preserve"> be included.</t>
        </r>
      </text>
    </comment>
    <comment ref="F31" authorId="0">
      <text>
        <r>
          <rPr>
            <b/>
            <sz val="9"/>
            <color indexed="81"/>
            <rFont val="Tahoma"/>
            <family val="2"/>
          </rPr>
          <t>ONLY</t>
        </r>
        <r>
          <rPr>
            <sz val="9"/>
            <color indexed="81"/>
            <rFont val="Tahoma"/>
            <family val="2"/>
          </rPr>
          <t xml:space="preserve"> include prosecutions where proceedings were completed during the reporting year; otherwise, they roll forward to the next reporting year.  Include relevant prosecutions of premises outside a feed authority’s own area under the appropriate activity code e.g. manufacturer, co-producer.</t>
        </r>
      </text>
    </comment>
  </commentList>
</comments>
</file>

<file path=xl/comments3.xml><?xml version="1.0" encoding="utf-8"?>
<comments xmlns="http://schemas.openxmlformats.org/spreadsheetml/2006/main">
  <authors>
    <author>Hawkins, Theo</author>
    <author>Davis, Mark</author>
  </authors>
  <commentList>
    <comment ref="H16" authorId="0">
      <text>
        <r>
          <rPr>
            <b/>
            <sz val="9"/>
            <color indexed="81"/>
            <rFont val="Tahoma"/>
            <family val="2"/>
          </rPr>
          <t>Hawkins, Theo:</t>
        </r>
        <r>
          <rPr>
            <sz val="9"/>
            <color indexed="81"/>
            <rFont val="Tahoma"/>
            <family val="2"/>
          </rPr>
          <t xml:space="preserve">
Are the codes correct?
</t>
        </r>
      </text>
    </comment>
    <comment ref="B32" authorId="1">
      <text>
        <r>
          <rPr>
            <b/>
            <sz val="9"/>
            <color indexed="81"/>
            <rFont val="Tahoma"/>
            <family val="2"/>
          </rPr>
          <t>Davis, Mark:</t>
        </r>
        <r>
          <rPr>
            <sz val="9"/>
            <color indexed="81"/>
            <rFont val="Tahoma"/>
            <family val="2"/>
          </rPr>
          <t xml:space="preserve">
Are we clear what 'Written Warnings' would include - where is this spelt out?
Do we need a separate entry for INs?</t>
        </r>
      </text>
    </comment>
    <comment ref="B33" authorId="1">
      <text>
        <r>
          <rPr>
            <b/>
            <sz val="9"/>
            <color indexed="81"/>
            <rFont val="Tahoma"/>
            <family val="2"/>
          </rPr>
          <t>Davis, Mark:</t>
        </r>
        <r>
          <rPr>
            <sz val="9"/>
            <color indexed="81"/>
            <rFont val="Tahoma"/>
            <family val="2"/>
          </rPr>
          <t xml:space="preserve">
What would this include?
Can we get a specific number for prosecutions?
</t>
        </r>
      </text>
    </comment>
    <comment ref="B34" authorId="1">
      <text>
        <r>
          <rPr>
            <b/>
            <sz val="9"/>
            <color indexed="81"/>
            <rFont val="Tahoma"/>
            <family val="2"/>
          </rPr>
          <t>Davis, Mark:</t>
        </r>
        <r>
          <rPr>
            <sz val="9"/>
            <color indexed="81"/>
            <rFont val="Tahoma"/>
            <family val="2"/>
          </rPr>
          <t xml:space="preserve">
Would it be overly complicated and/or time consuming to create information boxes that appear when you hover over them, to provide the additional guidance on what is meant by each entry?</t>
        </r>
      </text>
    </comment>
  </commentList>
</comments>
</file>

<file path=xl/sharedStrings.xml><?xml version="1.0" encoding="utf-8"?>
<sst xmlns="http://schemas.openxmlformats.org/spreadsheetml/2006/main" count="1019" uniqueCount="625">
  <si>
    <t xml:space="preserve">Name of authority: </t>
  </si>
  <si>
    <t>FEED MATERIALS</t>
  </si>
  <si>
    <t>FEED ADDITIVES</t>
  </si>
  <si>
    <t>BIOPROTEINS</t>
  </si>
  <si>
    <t>PRE-MIXTURES</t>
  </si>
  <si>
    <t xml:space="preserve">COMPLETE FEED AND COMPLEMENTARY FEED  </t>
  </si>
  <si>
    <t>UNSPECIFIED FEEDINGSTUFFS</t>
  </si>
  <si>
    <t>TOTAL ANALYSES</t>
  </si>
  <si>
    <t>Type of analysis and checks</t>
  </si>
  <si>
    <t>total</t>
  </si>
  <si>
    <t>not complying</t>
  </si>
  <si>
    <t>energy value</t>
  </si>
  <si>
    <t>moisture</t>
  </si>
  <si>
    <t>crude protein</t>
  </si>
  <si>
    <t>nitrogen</t>
  </si>
  <si>
    <t>methionine</t>
  </si>
  <si>
    <t>lysine</t>
  </si>
  <si>
    <t>threonine</t>
  </si>
  <si>
    <t>cystine</t>
  </si>
  <si>
    <t>tryptophan</t>
  </si>
  <si>
    <t>volatile nitrogenous bases</t>
  </si>
  <si>
    <t>crude oils and fats</t>
  </si>
  <si>
    <t>total sugar</t>
  </si>
  <si>
    <t>reducing sugars</t>
  </si>
  <si>
    <t>sucrose</t>
  </si>
  <si>
    <t>lactose</t>
  </si>
  <si>
    <t>glucose</t>
  </si>
  <si>
    <t>starch</t>
  </si>
  <si>
    <t>inulin</t>
  </si>
  <si>
    <t>crude fibre</t>
  </si>
  <si>
    <t>crude ash</t>
  </si>
  <si>
    <t>ash insoluble in HCl</t>
  </si>
  <si>
    <t>chlorides expressed as NaCl</t>
  </si>
  <si>
    <t>sodium</t>
  </si>
  <si>
    <t>potassium</t>
  </si>
  <si>
    <t>magnesium</t>
  </si>
  <si>
    <t>calcium carbonate</t>
  </si>
  <si>
    <t>calcium</t>
  </si>
  <si>
    <t>phosphorus</t>
  </si>
  <si>
    <t>iron</t>
  </si>
  <si>
    <t>copper</t>
  </si>
  <si>
    <t>selenium</t>
  </si>
  <si>
    <t>cobalt</t>
  </si>
  <si>
    <t>manganese</t>
  </si>
  <si>
    <t>zinc</t>
  </si>
  <si>
    <t>acid index</t>
  </si>
  <si>
    <t>reflectance index</t>
  </si>
  <si>
    <t>matter insoluble in light petroleum</t>
  </si>
  <si>
    <t>botanical purity</t>
  </si>
  <si>
    <t>urea</t>
  </si>
  <si>
    <t>biuret</t>
  </si>
  <si>
    <t>ammonium acetate</t>
  </si>
  <si>
    <t>ammonium sulphate</t>
  </si>
  <si>
    <t>isobutyraldehyde</t>
  </si>
  <si>
    <t>formaldehyde</t>
  </si>
  <si>
    <t>nitrates</t>
  </si>
  <si>
    <t>sulphur</t>
  </si>
  <si>
    <t>rennet whey solids</t>
  </si>
  <si>
    <t>free fatty acids</t>
  </si>
  <si>
    <t>peroxide value</t>
  </si>
  <si>
    <t>GMO's unapproved</t>
  </si>
  <si>
    <t>Labelling</t>
  </si>
  <si>
    <t>PRE- MIXTURES</t>
  </si>
  <si>
    <t>UNSPECIFIED FEEDING STUFFS</t>
  </si>
  <si>
    <t>Type of analysis</t>
  </si>
  <si>
    <t>Undesirable substances and products</t>
  </si>
  <si>
    <t>Heavy metals</t>
  </si>
  <si>
    <t>Arsenic</t>
  </si>
  <si>
    <t>Cadmium</t>
  </si>
  <si>
    <t>Lead</t>
  </si>
  <si>
    <t>Mercury</t>
  </si>
  <si>
    <t>Chromium</t>
  </si>
  <si>
    <t>Nickel</t>
  </si>
  <si>
    <t xml:space="preserve">other heavy metals </t>
  </si>
  <si>
    <t>Other elements and ions</t>
  </si>
  <si>
    <t>Fluorine</t>
  </si>
  <si>
    <t>Nitrites</t>
  </si>
  <si>
    <t xml:space="preserve">other elements + ions </t>
  </si>
  <si>
    <t>Dioxins and PCBs</t>
  </si>
  <si>
    <t>Dioxins (PCDD+PCDF)</t>
  </si>
  <si>
    <t>Dioxin-like PCBs</t>
  </si>
  <si>
    <t>Non-dioxin-like PCBs</t>
  </si>
  <si>
    <t>not detailed Diox+PCB</t>
  </si>
  <si>
    <t>Pesticides</t>
  </si>
  <si>
    <t xml:space="preserve">undesir. pesticides </t>
  </si>
  <si>
    <t>other pesticides</t>
  </si>
  <si>
    <t>Mycotoxins</t>
  </si>
  <si>
    <t>Aflatoxin B1</t>
  </si>
  <si>
    <t>Ergot alkaloids</t>
  </si>
  <si>
    <t>Deoxynivalenol</t>
  </si>
  <si>
    <t>Ochratoxin A</t>
  </si>
  <si>
    <t>Zearalenone</t>
  </si>
  <si>
    <t>Fumonisins</t>
  </si>
  <si>
    <t xml:space="preserve">other mycotoxins </t>
  </si>
  <si>
    <t>Seeds and fruits</t>
  </si>
  <si>
    <t xml:space="preserve">undesir. seeds+fruits </t>
  </si>
  <si>
    <t>Other undesirable substances and products</t>
  </si>
  <si>
    <t>Free gossypol</t>
  </si>
  <si>
    <t>Hydrocyanic acid</t>
  </si>
  <si>
    <t>Theobromine</t>
  </si>
  <si>
    <t xml:space="preserve">other undesirable </t>
  </si>
  <si>
    <t>Micro organisms</t>
  </si>
  <si>
    <t>Microorganisms</t>
  </si>
  <si>
    <t>Salmonella</t>
  </si>
  <si>
    <t>Campylobacter</t>
  </si>
  <si>
    <t>Clostridium</t>
  </si>
  <si>
    <t xml:space="preserve">other microorganisms </t>
  </si>
  <si>
    <t>Unauthorised substances and products</t>
  </si>
  <si>
    <t>Processed animal proteins (PAP)</t>
  </si>
  <si>
    <t>PAP terrestrial origin</t>
  </si>
  <si>
    <t>PAP fish origin</t>
  </si>
  <si>
    <t>not specified PAP</t>
  </si>
  <si>
    <t>Other unauthorised substances and products</t>
  </si>
  <si>
    <t xml:space="preserve">antimicrobials </t>
  </si>
  <si>
    <t>recycled fats and oils</t>
  </si>
  <si>
    <t>animal fats and oils</t>
  </si>
  <si>
    <t xml:space="preserve">unspecified amount </t>
  </si>
  <si>
    <t xml:space="preserve">other unauthorised </t>
  </si>
  <si>
    <t>UNSPECIFIED FEED</t>
  </si>
  <si>
    <t>not compliant</t>
  </si>
  <si>
    <t>Feed additives</t>
  </si>
  <si>
    <t>antibiotics</t>
  </si>
  <si>
    <t>Avilamycin</t>
  </si>
  <si>
    <t>Flavophospholipol</t>
  </si>
  <si>
    <t>Monensin sodium</t>
  </si>
  <si>
    <t>Salinomycin sodium</t>
  </si>
  <si>
    <t>coccidiostats + other medicinal substances</t>
  </si>
  <si>
    <t>Decoquinate</t>
  </si>
  <si>
    <t>Diclazuril</t>
  </si>
  <si>
    <t>Halofuginone</t>
  </si>
  <si>
    <t>Lasalocid A sodium</t>
  </si>
  <si>
    <t>Maduramycin ammonium</t>
  </si>
  <si>
    <t>Narasin</t>
  </si>
  <si>
    <t>Narasin / Nicarbazin</t>
  </si>
  <si>
    <t>Robenidine hydrochloride</t>
  </si>
  <si>
    <t>Semduramicin sodium</t>
  </si>
  <si>
    <t>growth promoters</t>
  </si>
  <si>
    <t>Potassium diformate</t>
  </si>
  <si>
    <t>antioxidant substances</t>
  </si>
  <si>
    <t>flavouring or appetizing substances</t>
  </si>
  <si>
    <t>emulsifying, stabilizing, thickening or gelling substances</t>
  </si>
  <si>
    <t>colourants, including pigments</t>
  </si>
  <si>
    <t>preservatives</t>
  </si>
  <si>
    <t>vitamins, provitamins, substances with similar effect</t>
  </si>
  <si>
    <t>Vitamin A</t>
  </si>
  <si>
    <t>Vitamin D</t>
  </si>
  <si>
    <t>Vitamin E</t>
  </si>
  <si>
    <t xml:space="preserve">other vitamins </t>
  </si>
  <si>
    <t>trace elements</t>
  </si>
  <si>
    <t>Cobalt</t>
  </si>
  <si>
    <t>Copper</t>
  </si>
  <si>
    <t>Iodine</t>
  </si>
  <si>
    <t>Iron</t>
  </si>
  <si>
    <t>Manganese</t>
  </si>
  <si>
    <t>Molybdenum</t>
  </si>
  <si>
    <t>Selenium</t>
  </si>
  <si>
    <t>Zinc</t>
  </si>
  <si>
    <t>Unspecified</t>
  </si>
  <si>
    <t xml:space="preserve">other trace elements </t>
  </si>
  <si>
    <t>binders, anti-caking agents + coagulants</t>
  </si>
  <si>
    <t>acidity regulators</t>
  </si>
  <si>
    <t>enzymes</t>
  </si>
  <si>
    <t>micro-organisms</t>
  </si>
  <si>
    <t>radionuclide binders</t>
  </si>
  <si>
    <t>other additives</t>
  </si>
  <si>
    <t>Bioproteins (unapproved)</t>
  </si>
  <si>
    <t>Total number of official samples *</t>
  </si>
  <si>
    <t>* include all formal and informal samples</t>
  </si>
  <si>
    <t>Name of Authority:</t>
  </si>
  <si>
    <t>Annex 2</t>
  </si>
  <si>
    <t>Head of Feed Service</t>
  </si>
  <si>
    <t>Officer with Lead Responsibility for Feed</t>
  </si>
  <si>
    <t>Officer Responsible for Monitoring Returns</t>
  </si>
  <si>
    <t>Name:</t>
  </si>
  <si>
    <t>Job Title:</t>
  </si>
  <si>
    <t>Tel:</t>
  </si>
  <si>
    <t>Email:</t>
  </si>
  <si>
    <t xml:space="preserve">No of
Staff </t>
  </si>
  <si>
    <r>
      <t xml:space="preserve">Manufacturers and
Packers
</t>
    </r>
    <r>
      <rPr>
        <b/>
        <sz val="12"/>
        <color rgb="FFFF0000"/>
        <rFont val="Arial"/>
        <family val="2"/>
      </rPr>
      <t>A01-08 &amp; 11, R01-04 &amp; 06</t>
    </r>
  </si>
  <si>
    <r>
      <t xml:space="preserve">Distributors/Transporters
</t>
    </r>
    <r>
      <rPr>
        <b/>
        <sz val="12"/>
        <color rgb="FFFF0000"/>
        <rFont val="Arial"/>
        <family val="2"/>
      </rPr>
      <t>A01-08 &amp; 11, R01-06 &amp; 08</t>
    </r>
  </si>
  <si>
    <r>
      <t xml:space="preserve">Retailers
</t>
    </r>
    <r>
      <rPr>
        <b/>
        <sz val="12"/>
        <color rgb="FFFF0000"/>
        <rFont val="Arial"/>
        <family val="2"/>
      </rPr>
      <t>R07</t>
    </r>
  </si>
  <si>
    <r>
      <t xml:space="preserve">Food Businesses selling
co-products/surplus food
</t>
    </r>
    <r>
      <rPr>
        <b/>
        <sz val="12"/>
        <color rgb="FFFF0000"/>
        <rFont val="Arial"/>
        <family val="2"/>
      </rPr>
      <t>R07 &amp; R12</t>
    </r>
  </si>
  <si>
    <r>
      <t xml:space="preserve">Stores
</t>
    </r>
    <r>
      <rPr>
        <b/>
        <sz val="12"/>
        <color rgb="FFFF0000"/>
        <rFont val="Arial"/>
        <family val="2"/>
      </rPr>
      <t>R09</t>
    </r>
  </si>
  <si>
    <r>
      <t xml:space="preserve">Arable farms
</t>
    </r>
    <r>
      <rPr>
        <b/>
        <sz val="12"/>
        <color rgb="FFFF0000"/>
        <rFont val="Arial"/>
        <family val="2"/>
      </rPr>
      <t>R10/11 (R04) &amp; R14</t>
    </r>
  </si>
  <si>
    <r>
      <t xml:space="preserve">Livestock Farms
</t>
    </r>
    <r>
      <rPr>
        <b/>
        <sz val="12"/>
        <color rgb="FFFF0000"/>
        <rFont val="Arial"/>
        <family val="2"/>
      </rPr>
      <t>R10/11 (R04) &amp; R13</t>
    </r>
  </si>
  <si>
    <t>Importers</t>
  </si>
  <si>
    <t>Total</t>
  </si>
  <si>
    <t xml:space="preserve">
</t>
  </si>
  <si>
    <t xml:space="preserve">Enforcement </t>
  </si>
  <si>
    <t>Administration</t>
  </si>
  <si>
    <t>Premises, Inspections &amp; enforcement actions 2014/15</t>
  </si>
  <si>
    <t xml:space="preserve">No of inspections achieved </t>
  </si>
  <si>
    <t xml:space="preserve">No of revisits achieved </t>
  </si>
  <si>
    <t xml:space="preserve">No of premises given advice </t>
  </si>
  <si>
    <t xml:space="preserve">No of other active interventions achieved </t>
  </si>
  <si>
    <t xml:space="preserve">No of sampling visits </t>
  </si>
  <si>
    <t xml:space="preserve">No of establishments subject to written warnings </t>
  </si>
  <si>
    <t>No of establishments subject to other formal enforcement action</t>
  </si>
  <si>
    <t>Annex B</t>
  </si>
  <si>
    <t xml:space="preserve">Name of local authority:  </t>
  </si>
  <si>
    <t>Authority code:</t>
  </si>
  <si>
    <t>1</t>
  </si>
  <si>
    <t>Registration number</t>
  </si>
  <si>
    <t>Activity code(s)</t>
  </si>
  <si>
    <t>Name or business name</t>
  </si>
  <si>
    <t>Address</t>
  </si>
  <si>
    <r>
      <t xml:space="preserve">Remarks
</t>
    </r>
    <r>
      <rPr>
        <sz val="12"/>
        <rFont val="Arial"/>
        <family val="2"/>
      </rPr>
      <t>(any additional details about the business if necessary)</t>
    </r>
  </si>
  <si>
    <t>Please read the guidance on the feed enforcement return to ensure enforcement actions are correctly recorded</t>
  </si>
  <si>
    <t>No of Tier 1 alternative enforcement strategies achieved</t>
  </si>
  <si>
    <t>No of Tier 2 alternative enforcement strategies achieved</t>
  </si>
  <si>
    <t xml:space="preserve">Please read the guidance on submitting sampling returns - returns should not be entered if they are already on UKFSS </t>
  </si>
  <si>
    <r>
      <t xml:space="preserve">LISTS OF REGISTERED FEED BUSINESS ESTABLISHMENTS 
(Article 19 of EC Regulation 183/2005 on Feed Hygiene) 
</t>
    </r>
    <r>
      <rPr>
        <b/>
        <sz val="12"/>
        <color theme="1"/>
        <rFont val="Arial"/>
        <family val="2"/>
      </rPr>
      <t xml:space="preserve">
</t>
    </r>
  </si>
  <si>
    <t>Please read the guidance on the feed enforcement returns to ensure feed businesses are correctly recorded</t>
  </si>
  <si>
    <t>Total no of premises in authority</t>
  </si>
  <si>
    <t xml:space="preserve">No of Feed Control full-time equivalent posts allocated </t>
  </si>
  <si>
    <t>Local Authority</t>
  </si>
  <si>
    <t>Region</t>
  </si>
  <si>
    <t>LA Name</t>
  </si>
  <si>
    <t>LA Code</t>
  </si>
  <si>
    <t>Gazetteer</t>
  </si>
  <si>
    <t>Alehm</t>
  </si>
  <si>
    <t>Barking &amp; Dagenham</t>
  </si>
  <si>
    <t>Bark&amp;Dag</t>
  </si>
  <si>
    <t>Barnet</t>
  </si>
  <si>
    <t>Bexley</t>
  </si>
  <si>
    <t>Brent</t>
  </si>
  <si>
    <t>Bromley</t>
  </si>
  <si>
    <t>Camden</t>
  </si>
  <si>
    <t>City of London</t>
  </si>
  <si>
    <t>C_London</t>
  </si>
  <si>
    <t>Croydon</t>
  </si>
  <si>
    <t>Ealing</t>
  </si>
  <si>
    <t>Enfield</t>
  </si>
  <si>
    <t>Greenwich</t>
  </si>
  <si>
    <t>Hackney</t>
  </si>
  <si>
    <t>Hammersmith &amp; Fulham</t>
  </si>
  <si>
    <t>Ham&amp;Fulh</t>
  </si>
  <si>
    <t>Haringey</t>
  </si>
  <si>
    <t>Harrow</t>
  </si>
  <si>
    <t>Havering</t>
  </si>
  <si>
    <t>Hillingdon</t>
  </si>
  <si>
    <t>Hounslow</t>
  </si>
  <si>
    <t>Islington</t>
  </si>
  <si>
    <t>Kensington &amp; Chelsea</t>
  </si>
  <si>
    <t>Ken&amp;Chel</t>
  </si>
  <si>
    <t>Kingston upon Thames</t>
  </si>
  <si>
    <t>King_U_T</t>
  </si>
  <si>
    <t>Lambeth</t>
  </si>
  <si>
    <t>Lewisham</t>
  </si>
  <si>
    <t>Merton</t>
  </si>
  <si>
    <t>Newham</t>
  </si>
  <si>
    <t>Redbridge</t>
  </si>
  <si>
    <t>Richmond upon Thames</t>
  </si>
  <si>
    <t>R_U_Tham</t>
  </si>
  <si>
    <t>Southwark</t>
  </si>
  <si>
    <t>Sutton</t>
  </si>
  <si>
    <t>Tower Hamlets</t>
  </si>
  <si>
    <t>T_Hamlet</t>
  </si>
  <si>
    <t>Waltham Forest</t>
  </si>
  <si>
    <t>Walt_For</t>
  </si>
  <si>
    <t>Wandsworth</t>
  </si>
  <si>
    <t>Westminster</t>
  </si>
  <si>
    <t>Westmins</t>
  </si>
  <si>
    <t>CEnTSA</t>
  </si>
  <si>
    <t>Birmingham</t>
  </si>
  <si>
    <t>Birmham</t>
  </si>
  <si>
    <t>Coventry</t>
  </si>
  <si>
    <t>Dudley</t>
  </si>
  <si>
    <t>Herefordshire</t>
  </si>
  <si>
    <t>C_of_Her</t>
  </si>
  <si>
    <t>Sandwell</t>
  </si>
  <si>
    <t>Shropshire</t>
  </si>
  <si>
    <t>273/708</t>
  </si>
  <si>
    <t>Shropshr</t>
  </si>
  <si>
    <t>Solihull</t>
  </si>
  <si>
    <t>Staffordshire</t>
  </si>
  <si>
    <t>Staffs</t>
  </si>
  <si>
    <t>Stoke-on-Trent</t>
  </si>
  <si>
    <t>Stok-o-T</t>
  </si>
  <si>
    <t>Telford &amp; Wrekin</t>
  </si>
  <si>
    <t>Tel&amp;Wrek</t>
  </si>
  <si>
    <t>Walsall</t>
  </si>
  <si>
    <t>Warwickshire</t>
  </si>
  <si>
    <t>Warks</t>
  </si>
  <si>
    <t>Wolverhampton</t>
  </si>
  <si>
    <t>Worcestershire</t>
  </si>
  <si>
    <t>Worcs</t>
  </si>
  <si>
    <t>EETSA</t>
  </si>
  <si>
    <t>Bedford</t>
  </si>
  <si>
    <t>Cambridgeshire</t>
  </si>
  <si>
    <t>Cambs</t>
  </si>
  <si>
    <t>Central Bedfordshire</t>
  </si>
  <si>
    <t>Cen_Beds</t>
  </si>
  <si>
    <t>Essex</t>
  </si>
  <si>
    <t>Hertfordshire</t>
  </si>
  <si>
    <t>Herts</t>
  </si>
  <si>
    <t>Luton</t>
  </si>
  <si>
    <t>Norfolk</t>
  </si>
  <si>
    <t>Norflk</t>
  </si>
  <si>
    <t>Peterborough City</t>
  </si>
  <si>
    <t>Peterbh</t>
  </si>
  <si>
    <t>Rutland</t>
  </si>
  <si>
    <t>Southend-on-Sea</t>
  </si>
  <si>
    <t>Southend</t>
  </si>
  <si>
    <t>Suffolk</t>
  </si>
  <si>
    <t>Sufflk</t>
  </si>
  <si>
    <t>Thurrock</t>
  </si>
  <si>
    <t>NETSA</t>
  </si>
  <si>
    <t>Darlington</t>
  </si>
  <si>
    <t>Durham</t>
  </si>
  <si>
    <t>91/95/706</t>
  </si>
  <si>
    <t>C_Durham</t>
  </si>
  <si>
    <t>Gateshead</t>
  </si>
  <si>
    <t>Hartlepool</t>
  </si>
  <si>
    <t>Middlesbrough</t>
  </si>
  <si>
    <t>Midboro</t>
  </si>
  <si>
    <t>Newcastle upon Tyne</t>
  </si>
  <si>
    <t>N_U_Tyne</t>
  </si>
  <si>
    <t>North Tyneside</t>
  </si>
  <si>
    <t>N_Tynesd</t>
  </si>
  <si>
    <t>Northumberland</t>
  </si>
  <si>
    <t>242/707</t>
  </si>
  <si>
    <t>Nhumber</t>
  </si>
  <si>
    <t>Redcar &amp; Cleveland</t>
  </si>
  <si>
    <t>Red&amp;Clev</t>
  </si>
  <si>
    <t>South Tyneside</t>
  </si>
  <si>
    <t>S_Tynsd</t>
  </si>
  <si>
    <t>Stockton-on-Tees</t>
  </si>
  <si>
    <t>Stockton</t>
  </si>
  <si>
    <t>Sunderland</t>
  </si>
  <si>
    <t>SWERCOTS</t>
  </si>
  <si>
    <t>Bath &amp; North East Somerset</t>
  </si>
  <si>
    <t>B&amp;NESoms</t>
  </si>
  <si>
    <t>Bournemouth</t>
  </si>
  <si>
    <t>Bournth</t>
  </si>
  <si>
    <t>Bristol</t>
  </si>
  <si>
    <t>Cornwall</t>
  </si>
  <si>
    <t>47/705</t>
  </si>
  <si>
    <t>Devon &amp; Somerset</t>
  </si>
  <si>
    <t>71/280</t>
  </si>
  <si>
    <t>Dev&amp;Soms</t>
  </si>
  <si>
    <t>Dorset</t>
  </si>
  <si>
    <t>Gloucestershire</t>
  </si>
  <si>
    <t>Gloucs</t>
  </si>
  <si>
    <t>Isles of Scilly</t>
  </si>
  <si>
    <t>I_Scilly</t>
  </si>
  <si>
    <t>North Somerset</t>
  </si>
  <si>
    <t>N_Somset</t>
  </si>
  <si>
    <t>Plymouth City</t>
  </si>
  <si>
    <t>Plymouth</t>
  </si>
  <si>
    <t>Poole</t>
  </si>
  <si>
    <t>South Gloucestershire</t>
  </si>
  <si>
    <t>S_Gloucs</t>
  </si>
  <si>
    <t>Swindon</t>
  </si>
  <si>
    <t>Torbay</t>
  </si>
  <si>
    <t>Wiltshire</t>
  </si>
  <si>
    <t>330/709</t>
  </si>
  <si>
    <t>Wiltshr</t>
  </si>
  <si>
    <t>TSEM</t>
  </si>
  <si>
    <t>Derby City</t>
  </si>
  <si>
    <t>Derby</t>
  </si>
  <si>
    <t>Derbyshire</t>
  </si>
  <si>
    <t>Derbys</t>
  </si>
  <si>
    <t>Leicester City</t>
  </si>
  <si>
    <t>Leicestershire</t>
  </si>
  <si>
    <t>Leics</t>
  </si>
  <si>
    <t>Lincolnshire</t>
  </si>
  <si>
    <t>Lincs</t>
  </si>
  <si>
    <t>Northamptonshire</t>
  </si>
  <si>
    <t>Nhants</t>
  </si>
  <si>
    <t>Nottingham City</t>
  </si>
  <si>
    <t>Nottham</t>
  </si>
  <si>
    <t>Nottinghamshire</t>
  </si>
  <si>
    <t>Notts</t>
  </si>
  <si>
    <t>TSNW</t>
  </si>
  <si>
    <t>Blackburn with Darwen</t>
  </si>
  <si>
    <t>Blackbn</t>
  </si>
  <si>
    <t>Blackpool</t>
  </si>
  <si>
    <t>Blackpl</t>
  </si>
  <si>
    <t>Bolton</t>
  </si>
  <si>
    <t>Bury</t>
  </si>
  <si>
    <t>Cheshire East</t>
  </si>
  <si>
    <t>33/703</t>
  </si>
  <si>
    <t>ChesEast</t>
  </si>
  <si>
    <t>Cheshire West &amp; Chester</t>
  </si>
  <si>
    <t>33/34/704</t>
  </si>
  <si>
    <t>ChesWest</t>
  </si>
  <si>
    <t>Cumbria</t>
  </si>
  <si>
    <t>Cumbri</t>
  </si>
  <si>
    <t>Halton</t>
  </si>
  <si>
    <t>Knowsley</t>
  </si>
  <si>
    <t>Lancashire</t>
  </si>
  <si>
    <t>Lancs</t>
  </si>
  <si>
    <t>Liverpool</t>
  </si>
  <si>
    <t>Manchester</t>
  </si>
  <si>
    <t>Oldham</t>
  </si>
  <si>
    <t>Rochdale</t>
  </si>
  <si>
    <t>Salford</t>
  </si>
  <si>
    <t>Sefton</t>
  </si>
  <si>
    <t>St. Helens</t>
  </si>
  <si>
    <t>St_Helen</t>
  </si>
  <si>
    <t>Stockport</t>
  </si>
  <si>
    <t>Tameside</t>
  </si>
  <si>
    <t>Trafford</t>
  </si>
  <si>
    <t>Warrington</t>
  </si>
  <si>
    <t>Wigan</t>
  </si>
  <si>
    <t>Wirral</t>
  </si>
  <si>
    <t>TSSE</t>
  </si>
  <si>
    <t>Bracknell Forest</t>
  </si>
  <si>
    <t>BracFor</t>
  </si>
  <si>
    <t>Brighton &amp; Hove</t>
  </si>
  <si>
    <t>Big&amp;Hov</t>
  </si>
  <si>
    <t>East Sussex</t>
  </si>
  <si>
    <t>E_Susx</t>
  </si>
  <si>
    <t>Hampshire</t>
  </si>
  <si>
    <t>Hants</t>
  </si>
  <si>
    <t>Isle of Wight</t>
  </si>
  <si>
    <t>IofWight</t>
  </si>
  <si>
    <t>Kent</t>
  </si>
  <si>
    <t>Medway</t>
  </si>
  <si>
    <t>Milton Keynes</t>
  </si>
  <si>
    <t>Milt_Key</t>
  </si>
  <si>
    <t>Oxfordshire</t>
  </si>
  <si>
    <t>Oxfds</t>
  </si>
  <si>
    <t>Portsmouth</t>
  </si>
  <si>
    <t>Reading</t>
  </si>
  <si>
    <t>Slough</t>
  </si>
  <si>
    <t>Southampton</t>
  </si>
  <si>
    <t>Soton</t>
  </si>
  <si>
    <t>West Berkshire</t>
  </si>
  <si>
    <t>W_Berks</t>
  </si>
  <si>
    <t>West Sussex</t>
  </si>
  <si>
    <t>W_Susx</t>
  </si>
  <si>
    <t>Windsor &amp; Maidenhead</t>
  </si>
  <si>
    <t>Win&amp;Maid</t>
  </si>
  <si>
    <t>Wokingham</t>
  </si>
  <si>
    <t>YAHTS</t>
  </si>
  <si>
    <t>Barnsley</t>
  </si>
  <si>
    <t>Doncaster</t>
  </si>
  <si>
    <t>East Riding of Yorkshire</t>
  </si>
  <si>
    <t>E_R_York</t>
  </si>
  <si>
    <t>Hull</t>
  </si>
  <si>
    <t>King_u_H</t>
  </si>
  <si>
    <t>North East Lincolnshire</t>
  </si>
  <si>
    <t>NE_Lincs</t>
  </si>
  <si>
    <t>North Lincolnshire</t>
  </si>
  <si>
    <t>N_Lincs</t>
  </si>
  <si>
    <t>North Yorkshire</t>
  </si>
  <si>
    <t>N_York</t>
  </si>
  <si>
    <t>Rotherham</t>
  </si>
  <si>
    <t>Sheffield</t>
  </si>
  <si>
    <t>West Yorkshire</t>
  </si>
  <si>
    <t>W_York</t>
  </si>
  <si>
    <t>York</t>
  </si>
  <si>
    <t>Buckinghamshire &amp; Surrey</t>
  </si>
  <si>
    <t>20/304</t>
  </si>
  <si>
    <t>Buc&amp;Sur'y</t>
  </si>
  <si>
    <t>SCOTSS</t>
  </si>
  <si>
    <t>WHoTS</t>
  </si>
  <si>
    <t>Gazeteer Name</t>
  </si>
  <si>
    <t>Local Authority Feed Contact Details</t>
  </si>
  <si>
    <t>(this will be used in desktop exercises, quarterly monitoring returns etc.)</t>
  </si>
  <si>
    <t>Local Authority (LA Code)</t>
  </si>
  <si>
    <t>Do you record your samples on UKFSS? [select Y/N]</t>
  </si>
  <si>
    <t>More
info</t>
  </si>
  <si>
    <t xml:space="preserve">
</t>
  </si>
  <si>
    <t>Between</t>
  </si>
  <si>
    <t>and</t>
  </si>
  <si>
    <t>Tel (Landline,
inc extn):</t>
  </si>
  <si>
    <t>Tel (Mobile):</t>
  </si>
  <si>
    <t>Aberdeen</t>
  </si>
  <si>
    <t>Aberdeenshire</t>
  </si>
  <si>
    <t>Angus</t>
  </si>
  <si>
    <t>Clackmannanshire &amp; Stirling</t>
  </si>
  <si>
    <t>Dumfries &amp; Galloway</t>
  </si>
  <si>
    <t>Dundee</t>
  </si>
  <si>
    <t>East Ayrshire</t>
  </si>
  <si>
    <t>East Dunbartonshire</t>
  </si>
  <si>
    <t>East Lothian</t>
  </si>
  <si>
    <t>East Renfrewshire</t>
  </si>
  <si>
    <t>Edinburgh</t>
  </si>
  <si>
    <t>Eilean Siar</t>
  </si>
  <si>
    <t>Falkirk</t>
  </si>
  <si>
    <t>Fife</t>
  </si>
  <si>
    <t>Glasgow</t>
  </si>
  <si>
    <t>Highland</t>
  </si>
  <si>
    <t>Inverclyde</t>
  </si>
  <si>
    <t>Midlothian</t>
  </si>
  <si>
    <t>Moray</t>
  </si>
  <si>
    <t>North Ayrshire</t>
  </si>
  <si>
    <t>Orkney Islands</t>
  </si>
  <si>
    <t>Perth &amp; Kinross</t>
  </si>
  <si>
    <t>Renfrewshire</t>
  </si>
  <si>
    <t>Scottish Borders</t>
  </si>
  <si>
    <t>Shetland Islands</t>
  </si>
  <si>
    <t>South Ayrshire</t>
  </si>
  <si>
    <t>South Lanarkshire</t>
  </si>
  <si>
    <t>West Dunbartonshire &amp; Lomond</t>
  </si>
  <si>
    <t>West Lothian</t>
  </si>
  <si>
    <t>Argyll &amp; Bute</t>
  </si>
  <si>
    <t>North Lanarkshire</t>
  </si>
  <si>
    <t>768/790</t>
  </si>
  <si>
    <t>716/769</t>
  </si>
  <si>
    <t>Aberdnsh</t>
  </si>
  <si>
    <t>Arg&amp;Bute</t>
  </si>
  <si>
    <t>ClackStr</t>
  </si>
  <si>
    <t>Dum&amp;Gall</t>
  </si>
  <si>
    <t>E_Ayrs</t>
  </si>
  <si>
    <t>E_Dunbar</t>
  </si>
  <si>
    <t>E_Lothn</t>
  </si>
  <si>
    <t>E_Renfrs</t>
  </si>
  <si>
    <t>Ed'burgh</t>
  </si>
  <si>
    <t>Na_h-Eil</t>
  </si>
  <si>
    <t>Invercly</t>
  </si>
  <si>
    <t>Midloth</t>
  </si>
  <si>
    <t>N_Lanark</t>
  </si>
  <si>
    <t>Orkney</t>
  </si>
  <si>
    <t>N_Ayrs</t>
  </si>
  <si>
    <t>Perth&amp;Ki</t>
  </si>
  <si>
    <t>Renfrws</t>
  </si>
  <si>
    <t>Scot_Bor</t>
  </si>
  <si>
    <t>Shetland</t>
  </si>
  <si>
    <t>S_Ayrs</t>
  </si>
  <si>
    <t>S_Lanark</t>
  </si>
  <si>
    <t>W_Dunbs</t>
  </si>
  <si>
    <t>W_Lothn</t>
  </si>
  <si>
    <t>Darl'ton</t>
  </si>
  <si>
    <t>Donc'ter</t>
  </si>
  <si>
    <t>Gatesh'd</t>
  </si>
  <si>
    <t>Gre'wich</t>
  </si>
  <si>
    <t>Har'pool</t>
  </si>
  <si>
    <t>Hil'gdon</t>
  </si>
  <si>
    <t>Isling'n</t>
  </si>
  <si>
    <t>Portsm'h</t>
  </si>
  <si>
    <t>Redbr'ge</t>
  </si>
  <si>
    <t>Roth'ham</t>
  </si>
  <si>
    <t>Sheff'ld</t>
  </si>
  <si>
    <t>Southw'k</t>
  </si>
  <si>
    <t>Stockp't</t>
  </si>
  <si>
    <t>Sun'land</t>
  </si>
  <si>
    <t>Wandsw'h</t>
  </si>
  <si>
    <t>War'gton</t>
  </si>
  <si>
    <t>Leic'ter</t>
  </si>
  <si>
    <t>Liverp'l</t>
  </si>
  <si>
    <t>Manch'er</t>
  </si>
  <si>
    <t>Wok'gham</t>
  </si>
  <si>
    <t>Wolver'n</t>
  </si>
  <si>
    <t>Conwy</t>
  </si>
  <si>
    <t>Isle of Anglesey</t>
  </si>
  <si>
    <t>Bridgend</t>
  </si>
  <si>
    <t>Gwynedd</t>
  </si>
  <si>
    <t>Caerphilly</t>
  </si>
  <si>
    <t>Cardiff</t>
  </si>
  <si>
    <t>Ceredigion</t>
  </si>
  <si>
    <t>Carmarthenshire</t>
  </si>
  <si>
    <t>Denbughshire</t>
  </si>
  <si>
    <t>Flintshire</t>
  </si>
  <si>
    <t>Merthyr Tydfil</t>
  </si>
  <si>
    <t>Neath Port Talbot</t>
  </si>
  <si>
    <t>Newport</t>
  </si>
  <si>
    <t>Pembrokeshire</t>
  </si>
  <si>
    <t>Powys</t>
  </si>
  <si>
    <t>Rhondda Cynon Taf</t>
  </si>
  <si>
    <t>Swansea</t>
  </si>
  <si>
    <t>Monmouthshire &amp; Torfaen</t>
  </si>
  <si>
    <t>562/569</t>
  </si>
  <si>
    <t>Vale of Glamorgan</t>
  </si>
  <si>
    <t>Wrexham</t>
  </si>
  <si>
    <t>IofAngle</t>
  </si>
  <si>
    <t>Bl_Gwent</t>
  </si>
  <si>
    <t>Cered'on</t>
  </si>
  <si>
    <t>Carms</t>
  </si>
  <si>
    <t>Denbighs</t>
  </si>
  <si>
    <t>Flints</t>
  </si>
  <si>
    <t>Merthyr</t>
  </si>
  <si>
    <t>Mons&amp;Tor</t>
  </si>
  <si>
    <t>Neath_PT</t>
  </si>
  <si>
    <t>Pembrks</t>
  </si>
  <si>
    <t>RhonCyTa</t>
  </si>
  <si>
    <t>Val_Glam</t>
  </si>
  <si>
    <t>Blaenau Gwent</t>
  </si>
  <si>
    <t>Caerph'y</t>
  </si>
  <si>
    <r>
      <t xml:space="preserve">Co-Product Producers
</t>
    </r>
    <r>
      <rPr>
        <b/>
        <sz val="12"/>
        <color rgb="FFFF0000"/>
        <rFont val="Arial"/>
        <family val="2"/>
      </rPr>
      <t>R12</t>
    </r>
  </si>
  <si>
    <r>
      <t xml:space="preserve">Mobile Mixer
</t>
    </r>
    <r>
      <rPr>
        <b/>
        <sz val="12"/>
        <color rgb="FFFF0000"/>
        <rFont val="Arial"/>
        <family val="2"/>
      </rPr>
      <t>R04</t>
    </r>
  </si>
  <si>
    <r>
      <t xml:space="preserve">Transporters
</t>
    </r>
    <r>
      <rPr>
        <b/>
        <sz val="12"/>
        <color rgb="FFFF0000"/>
        <rFont val="Arial"/>
        <family val="2"/>
      </rPr>
      <t>R08</t>
    </r>
  </si>
  <si>
    <r>
      <t xml:space="preserve">On-Farm Mixers
</t>
    </r>
    <r>
      <rPr>
        <b/>
        <sz val="12"/>
        <color rgb="FFFF0000"/>
        <rFont val="Arial"/>
        <family val="2"/>
      </rPr>
      <t>R10 &amp; R11</t>
    </r>
  </si>
  <si>
    <r>
      <t xml:space="preserve">Livestock Farms
</t>
    </r>
    <r>
      <rPr>
        <b/>
        <sz val="12"/>
        <color rgb="FFFF0000"/>
        <rFont val="Arial"/>
        <family val="2"/>
      </rPr>
      <t>R13</t>
    </r>
  </si>
  <si>
    <r>
      <t xml:space="preserve">Arable Farms
</t>
    </r>
    <r>
      <rPr>
        <b/>
        <sz val="12"/>
        <color rgb="FFFF0000"/>
        <rFont val="Arial"/>
        <family val="2"/>
      </rPr>
      <t>R14</t>
    </r>
  </si>
  <si>
    <t>No of Tier 1 alternative enforcement strategies
achieved</t>
  </si>
  <si>
    <t>No of Tier 2 alternative enforcement strategies
achieved</t>
  </si>
  <si>
    <r>
      <t xml:space="preserve">Pet Food
Manufacturers </t>
    </r>
    <r>
      <rPr>
        <b/>
        <sz val="12"/>
        <color rgb="FFFF0000"/>
        <rFont val="Arial"/>
        <family val="2"/>
      </rPr>
      <t>R06</t>
    </r>
  </si>
  <si>
    <t>Officer(s) with Lead Responsibility for Feed</t>
  </si>
  <si>
    <t>Officer(s) Responsible for Monitoring Returns</t>
  </si>
  <si>
    <t>Out-of-Hours Contact(s)</t>
  </si>
  <si>
    <t>No of voluntary closures</t>
  </si>
  <si>
    <t>No of establishments subject to seizure,
detention or surrender of feed</t>
  </si>
  <si>
    <t>No of establishments subject to
suspension/revocation of approval/registration</t>
  </si>
  <si>
    <t>No of establishments subject to Emergency
Prohibition Notices</t>
  </si>
  <si>
    <t>No of establishments subject to prohibition
orders</t>
  </si>
  <si>
    <t>No of establishments subject to simple cautions</t>
  </si>
  <si>
    <t>No of establishments subject to Improvement
Notices</t>
  </si>
  <si>
    <t>No of establishments subject to written warnings</t>
  </si>
  <si>
    <t>DAERA (NI)</t>
  </si>
  <si>
    <t>No of premises given advice</t>
  </si>
  <si>
    <t>No of other active interventions</t>
  </si>
  <si>
    <t>No of establishments subject to prosecution,
concluded this financial year</t>
  </si>
  <si>
    <t>No of  full-time
equivalent (FTE)
posts allocated to</t>
  </si>
  <si>
    <t xml:space="preserve">Feed Law
Enforcement </t>
  </si>
  <si>
    <t>Feed Law
Administration</t>
  </si>
  <si>
    <r>
      <t xml:space="preserve">Suppliers of Surplus
Food/Feed Materials
</t>
    </r>
    <r>
      <rPr>
        <b/>
        <sz val="12"/>
        <color rgb="FFFF0000"/>
        <rFont val="Arial"/>
        <family val="2"/>
      </rPr>
      <t>R07</t>
    </r>
  </si>
  <si>
    <r>
      <t xml:space="preserve">Manufacturers
</t>
    </r>
    <r>
      <rPr>
        <b/>
        <sz val="12"/>
        <color rgb="FFFF0000"/>
        <rFont val="Arial"/>
        <family val="2"/>
      </rPr>
      <t>A01-08, A11 &amp; R01-04</t>
    </r>
  </si>
  <si>
    <r>
      <t xml:space="preserve">Distributors
</t>
    </r>
    <r>
      <rPr>
        <b/>
        <sz val="12"/>
        <color rgb="FFFF0000"/>
        <rFont val="Arial"/>
        <family val="2"/>
      </rPr>
      <t>A01-08, A11, R01-03 &amp;
R05</t>
    </r>
  </si>
  <si>
    <t>Please read the guidance on the feed enforcement return to ensure all activities are correctly recorded</t>
  </si>
  <si>
    <t>mites (c)</t>
  </si>
  <si>
    <t>plastic/paper contamination</t>
  </si>
  <si>
    <t xml:space="preserve">Importers
</t>
  </si>
  <si>
    <t>Summary of Intervention &amp; Enforcement Activity in April 2018</t>
  </si>
  <si>
    <t>Premises profile, interventions &amp; enforcement activity April 2018</t>
  </si>
  <si>
    <t>Total no of premises in authority, at 30 April 2018.</t>
  </si>
  <si>
    <t>Total Number of Official Samples Collected and Funded by FSA in April 2018</t>
  </si>
  <si>
    <t>Analyses of Feed Samples Collected and Funded by FSA in April 2018 - Constituents</t>
  </si>
  <si>
    <t>Official control samples April 2018</t>
  </si>
  <si>
    <t>Analyses of Feed Samples Collected and Funded by FSA in April 2018 - Undesirable Substances</t>
  </si>
  <si>
    <t>Analyses of Feed Samples Collected and Funded by FSA in April 2018 - Additives</t>
  </si>
  <si>
    <t>Offical Control Samples April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</si>
</sst>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sz val="10"/>
      <name val="Arial"/>
      <family val="2"/>
    </font>
    <font>
      <b/>
      <sz val="10"/>
      <name val="Arial"/>
      <family val="2"/>
    </font>
    <font>
      <sz val="10"/>
      <name val="Arial"/>
      <family val="2"/>
    </font>
    <font>
      <b/>
      <sz val="11"/>
      <name val="Arial"/>
      <family val="2"/>
    </font>
    <font>
      <sz val="11"/>
      <name val="Arial"/>
      <family val="2"/>
    </font>
    <font>
      <b/>
      <sz val="10"/>
      <color indexed="10"/>
      <name val="Arial"/>
      <family val="2"/>
    </font>
    <font>
      <b/>
      <sz val="12"/>
      <color theme="1"/>
      <name val="Arial"/>
      <family val="2"/>
    </font>
    <font>
      <sz val="11"/>
      <color theme="1"/>
      <name val="Arial"/>
      <family val="2"/>
    </font>
    <font>
      <sz val="10"/>
      <color theme="1"/>
      <name val="Arial"/>
      <family val="2"/>
    </font>
    <font>
      <b/>
      <sz val="12"/>
      <name val="Arial"/>
      <family val="2"/>
    </font>
    <font>
      <sz val="12"/>
      <color theme="1"/>
      <name val="Calibri"/>
      <family val="2"/>
      <scheme val="minor"/>
    </font>
    <font>
      <sz val="12"/>
      <name val="Arial"/>
      <family val="2"/>
    </font>
    <font>
      <b/>
      <sz val="10"/>
      <color theme="1"/>
      <name val="Arial"/>
      <family val="2"/>
    </font>
    <font>
      <sz val="16"/>
      <name val="Arial"/>
      <family val="2"/>
    </font>
    <font>
      <b/>
      <sz val="12"/>
      <color rgb="FFFF0000"/>
      <name val="Arial"/>
      <family val="2"/>
    </font>
    <font>
      <sz val="9"/>
      <color indexed="81"/>
      <name val="Tahoma"/>
      <family val="2"/>
    </font>
    <font>
      <b/>
      <sz val="9"/>
      <color indexed="81"/>
      <name val="Tahoma"/>
      <family val="2"/>
    </font>
    <font>
      <b/>
      <sz val="16"/>
      <name val="Arial"/>
      <family val="2"/>
    </font>
    <font>
      <b/>
      <sz val="14"/>
      <color theme="1"/>
      <name val="Arial"/>
      <family val="2"/>
    </font>
    <font>
      <sz val="5"/>
      <color theme="1"/>
      <name val="Arial"/>
      <family val="2"/>
    </font>
    <font>
      <sz val="5"/>
      <color theme="1"/>
      <name val="Calibri"/>
      <family val="2"/>
      <scheme val="minor"/>
    </font>
    <font>
      <sz val="12"/>
      <color theme="0" tint="-0.14999847407452621"/>
      <name val="Arial"/>
      <family val="2"/>
    </font>
    <font>
      <b/>
      <sz val="16"/>
      <color theme="1"/>
      <name val="Arial"/>
      <family val="2"/>
    </font>
    <font>
      <b/>
      <sz val="14"/>
      <name val="Arial"/>
      <family val="2"/>
    </font>
    <font>
      <u/>
      <sz val="9"/>
      <color indexed="81"/>
      <name val="Tahoma"/>
      <family val="2"/>
    </font>
  </fonts>
  <fills count="1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44"/>
        <bgColor indexed="64"/>
      </patternFill>
    </fill>
    <fill>
      <patternFill patternType="solid">
        <fgColor indexed="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84">
    <border>
      <left/>
      <right/>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auto="1"/>
      </left>
      <right/>
      <top/>
      <bottom style="medium">
        <color auto="1"/>
      </bottom>
      <diagonal/>
    </border>
    <border>
      <left style="thin">
        <color indexed="64"/>
      </left>
      <right/>
      <top/>
      <bottom style="medium">
        <color indexed="64"/>
      </bottom>
      <diagonal/>
    </border>
    <border>
      <left style="medium">
        <color auto="1"/>
      </left>
      <right style="medium">
        <color auto="1"/>
      </right>
      <top style="medium">
        <color auto="1"/>
      </top>
      <bottom/>
      <diagonal/>
    </border>
    <border>
      <left style="thin">
        <color indexed="64"/>
      </left>
      <right style="thin">
        <color indexed="64"/>
      </right>
      <top style="medium">
        <color indexed="64"/>
      </top>
      <bottom/>
      <diagonal/>
    </border>
    <border>
      <left style="medium">
        <color auto="1"/>
      </left>
      <right style="medium">
        <color auto="1"/>
      </right>
      <top/>
      <bottom style="medium">
        <color auto="1"/>
      </bottom>
      <diagonal/>
    </border>
    <border>
      <left style="thin">
        <color indexed="64"/>
      </left>
      <right style="thin">
        <color indexed="64"/>
      </right>
      <top/>
      <bottom/>
      <diagonal/>
    </border>
    <border>
      <left/>
      <right style="medium">
        <color auto="1"/>
      </right>
      <top/>
      <bottom style="medium">
        <color auto="1"/>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thin">
        <color indexed="64"/>
      </bottom>
      <diagonal/>
    </border>
    <border>
      <left/>
      <right style="dashed">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dashed">
        <color indexed="64"/>
      </right>
      <top style="thin">
        <color indexed="64"/>
      </top>
      <bottom style="medium">
        <color indexed="64"/>
      </bottom>
      <diagonal/>
    </border>
    <border>
      <left style="dashed">
        <color indexed="64"/>
      </left>
      <right style="medium">
        <color indexed="64"/>
      </right>
      <top style="medium">
        <color auto="1"/>
      </top>
      <bottom style="medium">
        <color indexed="64"/>
      </bottom>
      <diagonal/>
    </border>
    <border>
      <left style="dashed">
        <color indexed="64"/>
      </left>
      <right style="medium">
        <color indexed="64"/>
      </right>
      <top style="medium">
        <color indexed="64"/>
      </top>
      <bottom style="thin">
        <color indexed="64"/>
      </bottom>
      <diagonal/>
    </border>
  </borders>
  <cellStyleXfs count="3">
    <xf numFmtId="0" fontId="0" fillId="0" borderId="0"/>
    <xf numFmtId="0" fontId="6" fillId="0" borderId="0"/>
    <xf numFmtId="0" fontId="8" fillId="0" borderId="0"/>
  </cellStyleXfs>
  <cellXfs count="472">
    <xf numFmtId="0" fontId="0" fillId="0" borderId="0" xfId="0"/>
    <xf numFmtId="0" fontId="9" fillId="2" borderId="0" xfId="2" applyFont="1" applyFill="1" applyBorder="1" applyAlignment="1" applyProtection="1">
      <alignment vertical="center" wrapText="1"/>
      <protection hidden="1"/>
    </xf>
    <xf numFmtId="0" fontId="7" fillId="2" borderId="0" xfId="2" applyFont="1" applyFill="1" applyBorder="1" applyAlignment="1" applyProtection="1">
      <alignment vertical="center" wrapText="1"/>
      <protection hidden="1"/>
    </xf>
    <xf numFmtId="0" fontId="8" fillId="3" borderId="7" xfId="2" applyFont="1" applyFill="1" applyBorder="1" applyAlignment="1" applyProtection="1">
      <alignment horizontal="center" vertical="center" wrapText="1" shrinkToFit="1"/>
      <protection hidden="1"/>
    </xf>
    <xf numFmtId="0" fontId="8" fillId="4" borderId="8" xfId="2" applyFont="1" applyFill="1" applyBorder="1" applyAlignment="1" applyProtection="1">
      <alignment horizontal="center" vertical="center" wrapText="1" shrinkToFit="1"/>
      <protection hidden="1"/>
    </xf>
    <xf numFmtId="0" fontId="8" fillId="4" borderId="9" xfId="2" applyFont="1" applyFill="1" applyBorder="1" applyAlignment="1" applyProtection="1">
      <alignment horizontal="center" vertical="center" wrapText="1" shrinkToFit="1"/>
      <protection hidden="1"/>
    </xf>
    <xf numFmtId="0" fontId="8" fillId="5" borderId="13" xfId="2" applyFont="1" applyFill="1" applyBorder="1" applyAlignment="1" applyProtection="1">
      <alignment horizontal="left" vertical="center" wrapText="1"/>
      <protection hidden="1"/>
    </xf>
    <xf numFmtId="0" fontId="8" fillId="5" borderId="14" xfId="2" applyFont="1" applyFill="1" applyBorder="1" applyAlignment="1" applyProtection="1">
      <alignment horizontal="left" vertical="center" wrapText="1"/>
      <protection hidden="1"/>
    </xf>
    <xf numFmtId="0" fontId="8" fillId="5" borderId="15" xfId="2" applyFont="1" applyFill="1" applyBorder="1" applyAlignment="1" applyProtection="1">
      <alignment horizontal="left" vertical="center" wrapText="1"/>
      <protection hidden="1"/>
    </xf>
    <xf numFmtId="0" fontId="7" fillId="5" borderId="12" xfId="2" applyFont="1" applyFill="1" applyBorder="1" applyAlignment="1" applyProtection="1">
      <alignment vertical="center" wrapText="1"/>
      <protection hidden="1"/>
    </xf>
    <xf numFmtId="0" fontId="8" fillId="5" borderId="6" xfId="2" applyFont="1" applyFill="1" applyBorder="1" applyAlignment="1" applyProtection="1">
      <alignment horizontal="left" vertical="center" wrapText="1"/>
      <protection hidden="1"/>
    </xf>
    <xf numFmtId="0" fontId="8" fillId="3" borderId="3" xfId="2" applyFont="1" applyFill="1" applyBorder="1" applyAlignment="1" applyProtection="1">
      <alignment horizontal="center" vertical="center" wrapText="1" shrinkToFit="1"/>
      <protection hidden="1"/>
    </xf>
    <xf numFmtId="0" fontId="8" fillId="4" borderId="4" xfId="2" applyFont="1" applyFill="1" applyBorder="1" applyAlignment="1" applyProtection="1">
      <alignment horizontal="center" vertical="center" wrapText="1" shrinkToFit="1"/>
      <protection hidden="1"/>
    </xf>
    <xf numFmtId="0" fontId="8" fillId="4" borderId="5" xfId="2" applyFont="1" applyFill="1" applyBorder="1" applyAlignment="1" applyProtection="1">
      <alignment horizontal="center" vertical="center" wrapText="1" shrinkToFit="1"/>
      <protection hidden="1"/>
    </xf>
    <xf numFmtId="0" fontId="8" fillId="3" borderId="12" xfId="1" applyFont="1" applyFill="1" applyBorder="1" applyAlignment="1" applyProtection="1">
      <alignment horizontal="center" vertical="center" wrapText="1" shrinkToFit="1"/>
      <protection hidden="1"/>
    </xf>
    <xf numFmtId="0" fontId="8" fillId="4" borderId="11" xfId="1" applyFont="1" applyFill="1" applyBorder="1" applyAlignment="1" applyProtection="1">
      <alignment horizontal="center" vertical="center" wrapText="1" shrinkToFit="1"/>
      <protection hidden="1"/>
    </xf>
    <xf numFmtId="0" fontId="8" fillId="4" borderId="6" xfId="1" applyFont="1" applyFill="1" applyBorder="1" applyAlignment="1" applyProtection="1">
      <alignment horizontal="center" vertical="center" wrapText="1" shrinkToFit="1"/>
      <protection hidden="1"/>
    </xf>
    <xf numFmtId="3" fontId="7" fillId="8" borderId="50" xfId="1" applyNumberFormat="1" applyFont="1" applyFill="1" applyBorder="1" applyAlignment="1" applyProtection="1">
      <alignment horizontal="center" vertical="center" wrapText="1"/>
      <protection hidden="1"/>
    </xf>
    <xf numFmtId="3" fontId="7" fillId="8" borderId="2" xfId="1" applyNumberFormat="1" applyFont="1" applyFill="1" applyBorder="1" applyAlignment="1" applyProtection="1">
      <alignment horizontal="center" vertical="center" wrapText="1"/>
      <protection hidden="1"/>
    </xf>
    <xf numFmtId="3" fontId="7" fillId="8" borderId="31" xfId="1" applyNumberFormat="1" applyFont="1" applyFill="1" applyBorder="1" applyAlignment="1" applyProtection="1">
      <alignment horizontal="center" vertical="center" wrapText="1"/>
      <protection hidden="1"/>
    </xf>
    <xf numFmtId="3" fontId="7" fillId="8" borderId="22" xfId="1" applyNumberFormat="1" applyFont="1" applyFill="1" applyBorder="1" applyAlignment="1" applyProtection="1">
      <alignment horizontal="center" vertical="center" wrapText="1"/>
      <protection hidden="1"/>
    </xf>
    <xf numFmtId="0" fontId="14" fillId="0" borderId="0" xfId="0" applyFont="1" applyProtection="1"/>
    <xf numFmtId="0" fontId="5" fillId="0" borderId="0" xfId="0" applyFont="1" applyProtection="1"/>
    <xf numFmtId="0" fontId="15" fillId="0" borderId="0" xfId="1" applyFont="1" applyFill="1" applyBorder="1" applyAlignment="1" applyProtection="1">
      <alignment vertical="center" wrapText="1"/>
      <protection hidden="1"/>
    </xf>
    <xf numFmtId="3" fontId="7" fillId="8" borderId="12" xfId="1" applyNumberFormat="1" applyFont="1" applyFill="1" applyBorder="1" applyAlignment="1" applyProtection="1">
      <alignment horizontal="center" vertical="center"/>
    </xf>
    <xf numFmtId="3" fontId="7" fillId="8" borderId="11" xfId="1" applyNumberFormat="1" applyFont="1" applyFill="1" applyBorder="1" applyAlignment="1" applyProtection="1">
      <alignment horizontal="center" vertical="center"/>
    </xf>
    <xf numFmtId="3" fontId="11" fillId="8" borderId="48" xfId="1" applyNumberFormat="1" applyFont="1" applyFill="1" applyBorder="1" applyAlignment="1" applyProtection="1">
      <alignment horizontal="center" vertical="center"/>
    </xf>
    <xf numFmtId="3" fontId="11" fillId="8" borderId="11" xfId="1" applyNumberFormat="1" applyFont="1" applyFill="1" applyBorder="1" applyAlignment="1" applyProtection="1">
      <alignment horizontal="center" vertical="center"/>
    </xf>
    <xf numFmtId="0" fontId="7" fillId="0" borderId="0" xfId="1" applyFont="1" applyProtection="1"/>
    <xf numFmtId="0" fontId="8" fillId="0" borderId="0" xfId="1" applyFont="1" applyProtection="1"/>
    <xf numFmtId="3" fontId="7" fillId="8" borderId="51" xfId="1" applyNumberFormat="1" applyFont="1" applyFill="1" applyBorder="1" applyAlignment="1" applyProtection="1">
      <alignment horizontal="center" vertical="center" wrapText="1"/>
    </xf>
    <xf numFmtId="3" fontId="7" fillId="8" borderId="23" xfId="1" applyNumberFormat="1" applyFont="1" applyFill="1" applyBorder="1" applyAlignment="1" applyProtection="1">
      <alignment horizontal="center" vertical="center" wrapText="1"/>
    </xf>
    <xf numFmtId="3" fontId="7" fillId="8" borderId="32" xfId="1" applyNumberFormat="1" applyFont="1" applyFill="1" applyBorder="1" applyAlignment="1" applyProtection="1">
      <alignment horizontal="center" vertical="center" wrapText="1"/>
    </xf>
    <xf numFmtId="3" fontId="7" fillId="8" borderId="33" xfId="1" applyNumberFormat="1" applyFont="1" applyFill="1" applyBorder="1" applyAlignment="1" applyProtection="1">
      <alignment horizontal="center" vertical="center" wrapText="1"/>
    </xf>
    <xf numFmtId="3" fontId="7" fillId="8" borderId="51" xfId="2" applyNumberFormat="1" applyFont="1" applyFill="1" applyBorder="1" applyAlignment="1" applyProtection="1">
      <alignment horizontal="center" vertical="center" wrapText="1"/>
    </xf>
    <xf numFmtId="3" fontId="7" fillId="8" borderId="23" xfId="2" applyNumberFormat="1" applyFont="1" applyFill="1" applyBorder="1" applyAlignment="1" applyProtection="1">
      <alignment horizontal="center" vertical="center" wrapText="1"/>
    </xf>
    <xf numFmtId="3" fontId="7" fillId="8" borderId="31" xfId="2" applyNumberFormat="1" applyFont="1" applyFill="1" applyBorder="1" applyAlignment="1" applyProtection="1">
      <alignment horizontal="center" vertical="center" wrapText="1"/>
    </xf>
    <xf numFmtId="3" fontId="7" fillId="8" borderId="22" xfId="2" applyNumberFormat="1" applyFont="1" applyFill="1" applyBorder="1" applyAlignment="1" applyProtection="1">
      <alignment horizontal="center" vertical="center" wrapText="1"/>
    </xf>
    <xf numFmtId="3" fontId="7" fillId="8" borderId="52" xfId="2" applyNumberFormat="1" applyFont="1" applyFill="1" applyBorder="1" applyAlignment="1" applyProtection="1">
      <alignment horizontal="center" vertical="center" wrapText="1"/>
    </xf>
    <xf numFmtId="3" fontId="7" fillId="8" borderId="25" xfId="2" applyNumberFormat="1" applyFont="1" applyFill="1" applyBorder="1" applyAlignment="1" applyProtection="1">
      <alignment horizontal="center" vertical="center" wrapText="1"/>
    </xf>
    <xf numFmtId="3" fontId="7" fillId="8" borderId="48" xfId="2" applyNumberFormat="1" applyFont="1" applyFill="1" applyBorder="1" applyAlignment="1" applyProtection="1">
      <alignment horizontal="center" vertical="center" wrapText="1"/>
    </xf>
    <xf numFmtId="3" fontId="7" fillId="8" borderId="11" xfId="2" applyNumberFormat="1" applyFont="1" applyFill="1" applyBorder="1" applyAlignment="1" applyProtection="1">
      <alignment horizontal="center" vertical="center" wrapText="1"/>
    </xf>
    <xf numFmtId="3" fontId="11" fillId="8" borderId="24" xfId="2" applyNumberFormat="1" applyFont="1" applyFill="1" applyBorder="1" applyAlignment="1" applyProtection="1">
      <alignment horizontal="center" vertical="center" wrapText="1"/>
    </xf>
    <xf numFmtId="3" fontId="11" fillId="8" borderId="26" xfId="2" applyNumberFormat="1" applyFont="1" applyFill="1" applyBorder="1" applyAlignment="1" applyProtection="1">
      <alignment horizontal="center" vertical="center" wrapText="1"/>
    </xf>
    <xf numFmtId="0" fontId="0" fillId="0" borderId="0" xfId="0" applyProtection="1"/>
    <xf numFmtId="0" fontId="16" fillId="0" borderId="0" xfId="0" applyFont="1" applyProtection="1"/>
    <xf numFmtId="0" fontId="15" fillId="0" borderId="0" xfId="2" applyFont="1" applyFill="1" applyBorder="1" applyAlignment="1" applyProtection="1"/>
    <xf numFmtId="0" fontId="17" fillId="2" borderId="0" xfId="2" applyFont="1" applyFill="1" applyProtection="1"/>
    <xf numFmtId="0" fontId="10" fillId="2" borderId="0" xfId="2" applyFont="1" applyFill="1" applyBorder="1" applyProtection="1"/>
    <xf numFmtId="3" fontId="7" fillId="8" borderId="29" xfId="2" applyNumberFormat="1" applyFont="1" applyFill="1" applyBorder="1" applyAlignment="1" applyProtection="1">
      <alignment horizontal="center" vertical="center"/>
    </xf>
    <xf numFmtId="3" fontId="7" fillId="8" borderId="26" xfId="2" applyNumberFormat="1" applyFont="1" applyFill="1" applyBorder="1" applyAlignment="1" applyProtection="1">
      <alignment horizontal="center" vertical="center"/>
    </xf>
    <xf numFmtId="3" fontId="7" fillId="8" borderId="24" xfId="2" applyNumberFormat="1" applyFont="1" applyFill="1" applyBorder="1" applyAlignment="1" applyProtection="1">
      <alignment horizontal="center" vertical="center" wrapText="1"/>
    </xf>
    <xf numFmtId="3" fontId="7" fillId="8" borderId="26" xfId="2" applyNumberFormat="1" applyFont="1" applyFill="1" applyBorder="1" applyAlignment="1" applyProtection="1">
      <alignment horizontal="center" vertical="center" wrapText="1"/>
    </xf>
    <xf numFmtId="0" fontId="8" fillId="2" borderId="0" xfId="2" applyFont="1" applyFill="1" applyProtection="1"/>
    <xf numFmtId="0" fontId="13" fillId="0" borderId="0" xfId="0" applyFont="1" applyProtection="1"/>
    <xf numFmtId="3" fontId="7" fillId="0" borderId="12" xfId="2" applyNumberFormat="1" applyFont="1" applyBorder="1" applyAlignment="1" applyProtection="1">
      <alignment horizontal="center" vertical="center"/>
    </xf>
    <xf numFmtId="3" fontId="7" fillId="8" borderId="11" xfId="2" applyNumberFormat="1" applyFont="1" applyFill="1" applyBorder="1" applyAlignment="1" applyProtection="1">
      <alignment horizontal="center" vertical="center"/>
    </xf>
    <xf numFmtId="3" fontId="7" fillId="8" borderId="12" xfId="2" applyNumberFormat="1" applyFont="1" applyFill="1" applyBorder="1" applyAlignment="1" applyProtection="1">
      <alignment horizontal="center" vertical="center"/>
    </xf>
    <xf numFmtId="3" fontId="11" fillId="8" borderId="24" xfId="2" applyNumberFormat="1" applyFont="1" applyFill="1" applyBorder="1" applyAlignment="1" applyProtection="1">
      <alignment horizontal="center" vertical="center"/>
    </xf>
    <xf numFmtId="3" fontId="11" fillId="8" borderId="26" xfId="2" applyNumberFormat="1" applyFont="1" applyFill="1" applyBorder="1" applyAlignment="1" applyProtection="1">
      <alignment horizontal="center" vertical="center"/>
    </xf>
    <xf numFmtId="0" fontId="8" fillId="0" borderId="0" xfId="2" applyFont="1" applyBorder="1" applyProtection="1"/>
    <xf numFmtId="0" fontId="8" fillId="0" borderId="0" xfId="2" applyFont="1" applyProtection="1"/>
    <xf numFmtId="0" fontId="15" fillId="0" borderId="44" xfId="2" applyFont="1" applyBorder="1" applyAlignment="1" applyProtection="1"/>
    <xf numFmtId="0" fontId="15" fillId="0" borderId="0" xfId="2" applyFont="1" applyBorder="1" applyAlignment="1" applyProtection="1"/>
    <xf numFmtId="0" fontId="5" fillId="9" borderId="0" xfId="0" applyFont="1" applyFill="1" applyProtection="1"/>
    <xf numFmtId="0" fontId="15" fillId="0" borderId="20" xfId="1" applyFont="1" applyBorder="1" applyAlignment="1" applyProtection="1">
      <alignment vertical="center" wrapText="1"/>
    </xf>
    <xf numFmtId="0" fontId="15" fillId="9" borderId="0" xfId="1" applyFont="1" applyFill="1" applyBorder="1" applyAlignment="1" applyProtection="1">
      <alignment vertical="top" wrapText="1"/>
    </xf>
    <xf numFmtId="0" fontId="15" fillId="9" borderId="0" xfId="2" applyFont="1" applyFill="1" applyAlignment="1" applyProtection="1">
      <alignment horizontal="right" vertical="center"/>
    </xf>
    <xf numFmtId="0" fontId="15" fillId="0" borderId="0" xfId="1" applyFont="1" applyBorder="1" applyAlignment="1" applyProtection="1">
      <alignment vertical="center" wrapText="1"/>
    </xf>
    <xf numFmtId="0" fontId="19" fillId="0" borderId="1" xfId="1" applyFont="1" applyBorder="1" applyAlignment="1" applyProtection="1">
      <alignment vertical="center" wrapText="1"/>
    </xf>
    <xf numFmtId="0" fontId="19" fillId="0" borderId="0" xfId="1" applyFont="1" applyBorder="1" applyAlignment="1" applyProtection="1">
      <alignment vertical="center" wrapText="1"/>
    </xf>
    <xf numFmtId="0" fontId="15" fillId="9" borderId="0" xfId="2" applyFont="1" applyFill="1" applyAlignment="1" applyProtection="1">
      <alignment horizontal="right"/>
    </xf>
    <xf numFmtId="0" fontId="5" fillId="9" borderId="0" xfId="0" applyFont="1" applyFill="1" applyBorder="1" applyAlignment="1" applyProtection="1">
      <alignment vertical="top" wrapText="1"/>
    </xf>
    <xf numFmtId="0" fontId="17" fillId="9" borderId="0" xfId="1" applyFont="1" applyFill="1" applyBorder="1" applyAlignment="1" applyProtection="1">
      <alignment vertical="top" wrapText="1"/>
    </xf>
    <xf numFmtId="0" fontId="5" fillId="9" borderId="0" xfId="0" applyFont="1" applyFill="1" applyAlignment="1" applyProtection="1">
      <alignment wrapText="1"/>
    </xf>
    <xf numFmtId="4" fontId="5" fillId="7" borderId="4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vertical="top" wrapText="1"/>
    </xf>
    <xf numFmtId="4" fontId="5" fillId="7" borderId="43" xfId="0" applyNumberFormat="1" applyFont="1" applyFill="1" applyBorder="1" applyAlignment="1" applyProtection="1">
      <alignment horizontal="center" vertical="center" wrapText="1"/>
      <protection locked="0"/>
    </xf>
    <xf numFmtId="0" fontId="17" fillId="0" borderId="0" xfId="1" applyFont="1" applyFill="1" applyBorder="1" applyAlignment="1" applyProtection="1">
      <alignment vertical="top" wrapText="1"/>
    </xf>
    <xf numFmtId="0" fontId="12" fillId="0" borderId="0" xfId="0" applyFont="1" applyFill="1" applyBorder="1" applyAlignment="1" applyProtection="1">
      <alignment vertical="center" wrapText="1"/>
    </xf>
    <xf numFmtId="0" fontId="12" fillId="9" borderId="0" xfId="0" applyFont="1" applyFill="1" applyBorder="1" applyAlignment="1" applyProtection="1">
      <alignment vertical="center" wrapText="1"/>
    </xf>
    <xf numFmtId="164" fontId="5" fillId="0" borderId="0" xfId="0" applyNumberFormat="1" applyFont="1" applyFill="1" applyBorder="1" applyAlignment="1" applyProtection="1">
      <alignment horizontal="center" vertical="center" wrapText="1"/>
    </xf>
    <xf numFmtId="3" fontId="17" fillId="7" borderId="17" xfId="1" applyNumberFormat="1" applyFont="1" applyFill="1" applyBorder="1" applyAlignment="1" applyProtection="1">
      <alignment horizontal="center" vertical="center" wrapText="1"/>
      <protection locked="0"/>
    </xf>
    <xf numFmtId="3" fontId="15" fillId="7" borderId="17" xfId="1" applyNumberFormat="1" applyFont="1" applyFill="1" applyBorder="1" applyAlignment="1" applyProtection="1">
      <alignment horizontal="center" vertical="center" wrapText="1"/>
      <protection locked="0"/>
    </xf>
    <xf numFmtId="3" fontId="15" fillId="7" borderId="23" xfId="1" applyNumberFormat="1" applyFont="1" applyFill="1" applyBorder="1" applyAlignment="1" applyProtection="1">
      <alignment horizontal="center" vertical="center" wrapText="1"/>
      <protection locked="0"/>
    </xf>
    <xf numFmtId="3" fontId="15" fillId="8" borderId="47" xfId="1" applyNumberFormat="1" applyFont="1" applyFill="1" applyBorder="1" applyAlignment="1" applyProtection="1">
      <alignment horizontal="center" vertical="center" wrapText="1"/>
    </xf>
    <xf numFmtId="3" fontId="17" fillId="7" borderId="20" xfId="1" applyNumberFormat="1" applyFont="1" applyFill="1" applyBorder="1" applyAlignment="1" applyProtection="1">
      <alignment horizontal="center" vertical="center" wrapText="1"/>
      <protection locked="0"/>
    </xf>
    <xf numFmtId="3" fontId="15" fillId="7" borderId="20" xfId="1" applyNumberFormat="1" applyFont="1" applyFill="1" applyBorder="1" applyAlignment="1" applyProtection="1">
      <alignment horizontal="center" vertical="center" wrapText="1"/>
      <protection locked="0"/>
    </xf>
    <xf numFmtId="3" fontId="15" fillId="7" borderId="22" xfId="1" applyNumberFormat="1" applyFont="1" applyFill="1" applyBorder="1" applyAlignment="1" applyProtection="1">
      <alignment horizontal="center" vertical="center" wrapText="1"/>
      <protection locked="0"/>
    </xf>
    <xf numFmtId="3" fontId="15" fillId="8" borderId="70" xfId="1" applyNumberFormat="1" applyFont="1" applyFill="1" applyBorder="1" applyAlignment="1" applyProtection="1">
      <alignment horizontal="center" vertical="center" wrapText="1"/>
    </xf>
    <xf numFmtId="3" fontId="17" fillId="7" borderId="21" xfId="1" applyNumberFormat="1" applyFont="1" applyFill="1" applyBorder="1" applyAlignment="1" applyProtection="1">
      <alignment horizontal="center" vertical="center" wrapText="1"/>
      <protection locked="0"/>
    </xf>
    <xf numFmtId="3" fontId="15" fillId="7" borderId="21" xfId="1" applyNumberFormat="1" applyFont="1" applyFill="1" applyBorder="1" applyAlignment="1" applyProtection="1">
      <alignment horizontal="center" vertical="center" wrapText="1"/>
      <protection locked="0"/>
    </xf>
    <xf numFmtId="3" fontId="15" fillId="7" borderId="25" xfId="1" applyNumberFormat="1" applyFont="1" applyFill="1" applyBorder="1" applyAlignment="1" applyProtection="1">
      <alignment horizontal="center" vertical="center" wrapText="1"/>
      <protection locked="0"/>
    </xf>
    <xf numFmtId="3" fontId="15" fillId="8" borderId="73" xfId="1" applyNumberFormat="1" applyFont="1" applyFill="1" applyBorder="1" applyAlignment="1" applyProtection="1">
      <alignment horizontal="center" vertical="center" wrapText="1"/>
    </xf>
    <xf numFmtId="0" fontId="5" fillId="0" borderId="0" xfId="0" applyFont="1" applyProtection="1">
      <protection locked="0"/>
    </xf>
    <xf numFmtId="0" fontId="12" fillId="0" borderId="0" xfId="0" applyFont="1" applyBorder="1" applyAlignment="1" applyProtection="1">
      <alignment vertical="top" wrapText="1"/>
    </xf>
    <xf numFmtId="0" fontId="12" fillId="0" borderId="0" xfId="0" applyFont="1" applyBorder="1" applyAlignment="1" applyProtection="1">
      <alignment horizontal="right" vertical="top" wrapText="1"/>
    </xf>
    <xf numFmtId="0" fontId="5" fillId="0" borderId="0" xfId="0" applyFont="1" applyAlignment="1" applyProtection="1">
      <alignment vertical="top" wrapText="1"/>
    </xf>
    <xf numFmtId="0" fontId="5" fillId="0" borderId="0" xfId="0" applyFont="1" applyAlignment="1" applyProtection="1">
      <alignment vertical="top" wrapText="1"/>
      <protection locked="0"/>
    </xf>
    <xf numFmtId="0" fontId="5" fillId="0" borderId="0" xfId="0" applyFont="1" applyBorder="1" applyProtection="1"/>
    <xf numFmtId="0" fontId="15" fillId="0" borderId="0" xfId="0" applyFont="1" applyFill="1" applyBorder="1" applyProtection="1"/>
    <xf numFmtId="0" fontId="5" fillId="0" borderId="4" xfId="0" applyFont="1" applyFill="1" applyBorder="1" applyAlignment="1" applyProtection="1">
      <alignment vertical="center"/>
    </xf>
    <xf numFmtId="0" fontId="15" fillId="0" borderId="0" xfId="0" applyFont="1" applyBorder="1" applyProtection="1"/>
    <xf numFmtId="0" fontId="5" fillId="7" borderId="20" xfId="0" applyFont="1" applyFill="1" applyBorder="1" applyAlignment="1" applyProtection="1">
      <alignment horizontal="center" vertical="center"/>
      <protection locked="0"/>
    </xf>
    <xf numFmtId="0" fontId="5" fillId="0" borderId="57" xfId="0" applyFont="1" applyBorder="1" applyProtection="1"/>
    <xf numFmtId="49" fontId="15" fillId="11" borderId="20" xfId="0" applyNumberFormat="1" applyFont="1" applyFill="1" applyBorder="1" applyAlignment="1" applyProtection="1">
      <alignment horizontal="center"/>
    </xf>
    <xf numFmtId="0" fontId="15" fillId="11" borderId="20" xfId="0" applyFont="1" applyFill="1" applyBorder="1" applyAlignment="1" applyProtection="1">
      <alignment horizontal="center"/>
    </xf>
    <xf numFmtId="0" fontId="15" fillId="11" borderId="20" xfId="0" applyFont="1" applyFill="1" applyBorder="1" applyAlignment="1" applyProtection="1">
      <alignment horizontal="center" wrapText="1"/>
    </xf>
    <xf numFmtId="49" fontId="15" fillId="11" borderId="19" xfId="0" applyNumberFormat="1" applyFont="1" applyFill="1" applyBorder="1" applyAlignment="1" applyProtection="1">
      <alignment horizontal="center" vertical="top" wrapText="1"/>
    </xf>
    <xf numFmtId="0" fontId="15" fillId="11" borderId="19" xfId="0" applyFont="1" applyFill="1" applyBorder="1" applyAlignment="1" applyProtection="1">
      <alignment horizontal="center" vertical="top" wrapText="1"/>
    </xf>
    <xf numFmtId="0" fontId="5" fillId="0" borderId="0" xfId="0" applyFont="1" applyBorder="1" applyProtection="1">
      <protection locked="0"/>
    </xf>
    <xf numFmtId="0" fontId="5" fillId="0" borderId="20" xfId="0" applyFont="1" applyBorder="1" applyProtection="1">
      <protection locked="0"/>
    </xf>
    <xf numFmtId="0" fontId="5" fillId="0" borderId="55" xfId="0" applyFont="1" applyBorder="1" applyProtection="1">
      <protection locked="0"/>
    </xf>
    <xf numFmtId="3" fontId="17" fillId="7" borderId="51" xfId="1" applyNumberFormat="1" applyFont="1" applyFill="1" applyBorder="1" applyAlignment="1" applyProtection="1">
      <alignment horizontal="center" vertical="center" wrapText="1"/>
      <protection locked="0"/>
    </xf>
    <xf numFmtId="3" fontId="17" fillId="7" borderId="31" xfId="1" applyNumberFormat="1" applyFont="1" applyFill="1" applyBorder="1" applyAlignment="1" applyProtection="1">
      <alignment horizontal="center" vertical="center" wrapText="1"/>
      <protection locked="0"/>
    </xf>
    <xf numFmtId="3" fontId="17" fillId="7" borderId="52" xfId="1" applyNumberFormat="1" applyFont="1" applyFill="1" applyBorder="1" applyAlignment="1" applyProtection="1">
      <alignment horizontal="center" vertical="center" wrapText="1"/>
      <protection locked="0"/>
    </xf>
    <xf numFmtId="0" fontId="7" fillId="2" borderId="0" xfId="2" applyFont="1" applyFill="1" applyBorder="1" applyAlignment="1" applyProtection="1">
      <alignment vertical="center" wrapText="1"/>
    </xf>
    <xf numFmtId="0" fontId="17" fillId="7" borderId="59" xfId="1" applyFont="1" applyFill="1" applyBorder="1" applyAlignment="1" applyProtection="1">
      <alignment vertical="center" wrapText="1"/>
      <protection locked="0"/>
    </xf>
    <xf numFmtId="0" fontId="17" fillId="7" borderId="30" xfId="1" applyFont="1" applyFill="1" applyBorder="1" applyAlignment="1" applyProtection="1">
      <alignment vertical="center" wrapText="1"/>
      <protection locked="0"/>
    </xf>
    <xf numFmtId="0" fontId="5" fillId="0" borderId="0" xfId="0" applyFont="1"/>
    <xf numFmtId="0" fontId="12" fillId="0" borderId="0" xfId="0" applyFont="1"/>
    <xf numFmtId="0" fontId="4" fillId="0" borderId="0" xfId="0" applyFont="1"/>
    <xf numFmtId="0" fontId="18" fillId="0" borderId="0" xfId="0" applyFont="1"/>
    <xf numFmtId="0" fontId="18" fillId="0" borderId="0" xfId="0" applyFont="1" applyAlignment="1">
      <alignment horizontal="center"/>
    </xf>
    <xf numFmtId="0" fontId="4" fillId="0" borderId="0" xfId="0" applyFont="1" applyAlignment="1">
      <alignment horizontal="center"/>
    </xf>
    <xf numFmtId="0" fontId="4" fillId="0" borderId="0" xfId="0" applyFont="1" applyAlignment="1">
      <alignment vertical="center"/>
    </xf>
    <xf numFmtId="0" fontId="4" fillId="0" borderId="0" xfId="0" applyFont="1" applyAlignment="1">
      <alignment vertical="top" wrapText="1"/>
    </xf>
    <xf numFmtId="0" fontId="15" fillId="0" borderId="0" xfId="2" applyFont="1" applyBorder="1" applyAlignment="1" applyProtection="1">
      <alignment vertical="center"/>
    </xf>
    <xf numFmtId="0" fontId="17" fillId="0" borderId="0" xfId="2" applyFont="1" applyAlignment="1" applyProtection="1">
      <alignment vertical="center"/>
    </xf>
    <xf numFmtId="0" fontId="5" fillId="0" borderId="0" xfId="0" applyFont="1" applyAlignment="1" applyProtection="1">
      <alignment vertical="center"/>
    </xf>
    <xf numFmtId="0" fontId="17" fillId="9" borderId="76" xfId="1" applyFont="1" applyFill="1" applyBorder="1" applyAlignment="1" applyProtection="1">
      <alignment horizontal="center" vertical="center" wrapText="1"/>
      <protection hidden="1"/>
    </xf>
    <xf numFmtId="0" fontId="17" fillId="9" borderId="75" xfId="1" applyFont="1" applyFill="1" applyBorder="1" applyAlignment="1" applyProtection="1">
      <alignment horizontal="center" vertical="center" wrapText="1"/>
      <protection hidden="1"/>
    </xf>
    <xf numFmtId="0" fontId="17" fillId="9" borderId="77" xfId="1" applyFont="1" applyFill="1" applyBorder="1" applyAlignment="1" applyProtection="1">
      <alignment horizontal="center" vertical="center" wrapText="1"/>
      <protection hidden="1"/>
    </xf>
    <xf numFmtId="0" fontId="3" fillId="0" borderId="0" xfId="0" applyFont="1" applyAlignment="1" applyProtection="1">
      <alignment wrapText="1"/>
    </xf>
    <xf numFmtId="0" fontId="0" fillId="0" borderId="0" xfId="0" applyAlignment="1" applyProtection="1">
      <alignment wrapText="1"/>
    </xf>
    <xf numFmtId="0" fontId="15" fillId="0" borderId="20" xfId="0" applyFont="1" applyFill="1" applyBorder="1" applyAlignment="1" applyProtection="1">
      <alignment vertical="center"/>
    </xf>
    <xf numFmtId="0" fontId="5" fillId="0" borderId="0" xfId="0" applyFont="1" applyAlignment="1">
      <alignment wrapText="1"/>
    </xf>
    <xf numFmtId="0" fontId="17" fillId="7" borderId="45" xfId="1" applyFont="1" applyFill="1" applyBorder="1" applyAlignment="1" applyProtection="1">
      <alignment vertical="center" wrapText="1"/>
      <protection locked="0"/>
    </xf>
    <xf numFmtId="0" fontId="17" fillId="7" borderId="13" xfId="1" applyFont="1" applyFill="1" applyBorder="1" applyAlignment="1" applyProtection="1">
      <alignment vertical="center" wrapText="1"/>
      <protection locked="0"/>
    </xf>
    <xf numFmtId="0" fontId="17" fillId="7" borderId="74" xfId="1" applyFont="1" applyFill="1" applyBorder="1" applyAlignment="1" applyProtection="1">
      <alignment vertical="center" wrapText="1"/>
      <protection locked="0"/>
    </xf>
    <xf numFmtId="0" fontId="17" fillId="7" borderId="14" xfId="1" applyFont="1" applyFill="1" applyBorder="1" applyAlignment="1" applyProtection="1">
      <alignment vertical="center" wrapText="1"/>
      <protection locked="0"/>
    </xf>
    <xf numFmtId="0" fontId="17" fillId="7" borderId="71" xfId="1" applyFont="1" applyFill="1" applyBorder="1" applyAlignment="1" applyProtection="1">
      <alignment vertical="center" wrapText="1"/>
      <protection locked="0"/>
    </xf>
    <xf numFmtId="0" fontId="17" fillId="7" borderId="15" xfId="1" applyFont="1" applyFill="1" applyBorder="1" applyAlignment="1" applyProtection="1">
      <alignment vertical="center" wrapText="1"/>
      <protection locked="0"/>
    </xf>
    <xf numFmtId="0" fontId="25" fillId="0" borderId="0" xfId="0" applyFont="1"/>
    <xf numFmtId="0" fontId="26" fillId="0" borderId="0" xfId="0" applyFont="1"/>
    <xf numFmtId="0" fontId="17" fillId="7" borderId="40" xfId="1" applyFont="1" applyFill="1" applyBorder="1" applyAlignment="1" applyProtection="1">
      <alignment vertical="center" wrapText="1"/>
      <protection locked="0"/>
    </xf>
    <xf numFmtId="0" fontId="17" fillId="7" borderId="41" xfId="1" applyFont="1" applyFill="1" applyBorder="1" applyAlignment="1" applyProtection="1">
      <alignment vertical="center" wrapText="1"/>
      <protection locked="0"/>
    </xf>
    <xf numFmtId="0" fontId="17" fillId="7" borderId="43" xfId="1" applyFont="1" applyFill="1" applyBorder="1" applyAlignment="1" applyProtection="1">
      <alignment vertical="center" wrapText="1"/>
      <protection locked="0"/>
    </xf>
    <xf numFmtId="0" fontId="17" fillId="7" borderId="42" xfId="1" applyFont="1" applyFill="1" applyBorder="1" applyAlignment="1" applyProtection="1">
      <alignment vertical="center" wrapText="1"/>
      <protection locked="0"/>
    </xf>
    <xf numFmtId="0" fontId="5" fillId="13" borderId="41" xfId="0" applyFont="1" applyFill="1" applyBorder="1" applyAlignment="1">
      <alignment horizontal="center" vertical="center"/>
    </xf>
    <xf numFmtId="0" fontId="5" fillId="7" borderId="20" xfId="0" applyFont="1" applyFill="1" applyBorder="1" applyAlignment="1" applyProtection="1">
      <protection locked="0"/>
    </xf>
    <xf numFmtId="20" fontId="12" fillId="7" borderId="41" xfId="0" applyNumberFormat="1" applyFont="1" applyFill="1" applyBorder="1" applyAlignment="1" applyProtection="1">
      <alignment horizontal="center" vertical="center"/>
      <protection locked="0"/>
    </xf>
    <xf numFmtId="20" fontId="12" fillId="7" borderId="43" xfId="0" applyNumberFormat="1" applyFont="1" applyFill="1" applyBorder="1" applyAlignment="1" applyProtection="1">
      <alignment horizontal="center" vertical="center"/>
      <protection locked="0"/>
    </xf>
    <xf numFmtId="0" fontId="0" fillId="0" borderId="0" xfId="0" applyBorder="1" applyAlignment="1" applyProtection="1">
      <alignment vertical="center"/>
    </xf>
    <xf numFmtId="0" fontId="5" fillId="0" borderId="0" xfId="0" applyFont="1" applyAlignment="1" applyProtection="1">
      <alignment vertical="center"/>
    </xf>
    <xf numFmtId="0" fontId="2" fillId="0" borderId="0" xfId="0" applyFont="1" applyAlignment="1">
      <alignment horizontal="center"/>
    </xf>
    <xf numFmtId="0" fontId="18" fillId="0" borderId="0" xfId="0" applyFont="1" applyAlignment="1"/>
    <xf numFmtId="0" fontId="4" fillId="0" borderId="0" xfId="0" applyFont="1" applyAlignment="1"/>
    <xf numFmtId="0" fontId="2" fillId="0" borderId="0" xfId="0" applyFont="1" applyAlignment="1"/>
    <xf numFmtId="0" fontId="2" fillId="0" borderId="0" xfId="0" applyFont="1"/>
    <xf numFmtId="0" fontId="27" fillId="12" borderId="20" xfId="0" applyFont="1" applyFill="1" applyBorder="1" applyAlignment="1">
      <alignment horizontal="left"/>
    </xf>
    <xf numFmtId="0" fontId="15" fillId="0" borderId="0" xfId="0" applyFont="1" applyFill="1" applyBorder="1" applyAlignment="1" applyProtection="1">
      <alignment vertical="center"/>
    </xf>
    <xf numFmtId="0" fontId="5" fillId="0" borderId="0" xfId="0" applyFont="1" applyFill="1" applyBorder="1" applyAlignment="1" applyProtection="1">
      <alignment vertical="center"/>
    </xf>
    <xf numFmtId="3" fontId="8" fillId="14" borderId="16" xfId="1" applyNumberFormat="1" applyFont="1" applyFill="1" applyBorder="1" applyAlignment="1" applyProtection="1">
      <alignment horizontal="center" vertical="center" wrapText="1"/>
      <protection locked="0"/>
    </xf>
    <xf numFmtId="3" fontId="8" fillId="14" borderId="23" xfId="1" applyNumberFormat="1" applyFont="1" applyFill="1" applyBorder="1" applyAlignment="1" applyProtection="1">
      <alignment horizontal="center" vertical="center" wrapText="1"/>
      <protection locked="0"/>
    </xf>
    <xf numFmtId="3" fontId="8" fillId="14" borderId="27" xfId="1" applyNumberFormat="1" applyFont="1" applyFill="1" applyBorder="1" applyAlignment="1" applyProtection="1">
      <alignment horizontal="center" vertical="center" wrapText="1"/>
      <protection locked="0"/>
    </xf>
    <xf numFmtId="3" fontId="8" fillId="14" borderId="22" xfId="1" applyNumberFormat="1" applyFont="1" applyFill="1" applyBorder="1" applyAlignment="1" applyProtection="1">
      <alignment horizontal="center" vertical="center" wrapText="1"/>
      <protection locked="0"/>
    </xf>
    <xf numFmtId="3" fontId="8" fillId="14" borderId="18" xfId="1" applyNumberFormat="1" applyFont="1" applyFill="1" applyBorder="1" applyAlignment="1" applyProtection="1">
      <alignment horizontal="center" vertical="center" wrapText="1"/>
      <protection locked="0"/>
    </xf>
    <xf numFmtId="3" fontId="8" fillId="14" borderId="33" xfId="1" applyNumberFormat="1" applyFont="1" applyFill="1" applyBorder="1" applyAlignment="1" applyProtection="1">
      <alignment horizontal="center" vertical="center" wrapText="1"/>
      <protection locked="0"/>
    </xf>
    <xf numFmtId="3" fontId="8" fillId="14" borderId="16" xfId="2" quotePrefix="1" applyNumberFormat="1" applyFont="1" applyFill="1" applyBorder="1" applyAlignment="1" applyProtection="1">
      <alignment horizontal="center" vertical="center" wrapText="1"/>
      <protection locked="0"/>
    </xf>
    <xf numFmtId="3" fontId="8" fillId="14" borderId="23" xfId="2" applyNumberFormat="1" applyFont="1" applyFill="1" applyBorder="1" applyAlignment="1" applyProtection="1">
      <alignment horizontal="center" vertical="center" wrapText="1"/>
      <protection locked="0"/>
    </xf>
    <xf numFmtId="3" fontId="8" fillId="14" borderId="16" xfId="2" applyNumberFormat="1" applyFont="1" applyFill="1" applyBorder="1" applyAlignment="1" applyProtection="1">
      <alignment horizontal="center" vertical="center" wrapText="1"/>
      <protection locked="0"/>
    </xf>
    <xf numFmtId="3" fontId="8" fillId="14" borderId="27" xfId="2" quotePrefix="1" applyNumberFormat="1" applyFont="1" applyFill="1" applyBorder="1" applyAlignment="1" applyProtection="1">
      <alignment horizontal="center" vertical="center" wrapText="1"/>
      <protection locked="0"/>
    </xf>
    <xf numFmtId="3" fontId="8" fillId="14" borderId="22" xfId="2" applyNumberFormat="1" applyFont="1" applyFill="1" applyBorder="1" applyAlignment="1" applyProtection="1">
      <alignment horizontal="center" vertical="center" wrapText="1"/>
      <protection locked="0"/>
    </xf>
    <xf numFmtId="3" fontId="8" fillId="14" borderId="27" xfId="2" applyNumberFormat="1" applyFont="1" applyFill="1" applyBorder="1" applyAlignment="1" applyProtection="1">
      <alignment horizontal="center" vertical="center" wrapText="1"/>
      <protection locked="0"/>
    </xf>
    <xf numFmtId="3" fontId="8" fillId="14" borderId="28" xfId="2" quotePrefix="1" applyNumberFormat="1" applyFont="1" applyFill="1" applyBorder="1" applyAlignment="1" applyProtection="1">
      <alignment horizontal="center" vertical="center" wrapText="1"/>
      <protection locked="0"/>
    </xf>
    <xf numFmtId="3" fontId="8" fillId="14" borderId="25" xfId="2" applyNumberFormat="1" applyFont="1" applyFill="1" applyBorder="1" applyAlignment="1" applyProtection="1">
      <alignment horizontal="center" vertical="center" wrapText="1"/>
      <protection locked="0"/>
    </xf>
    <xf numFmtId="3" fontId="8" fillId="14" borderId="28" xfId="2" applyNumberFormat="1" applyFont="1" applyFill="1" applyBorder="1" applyAlignment="1" applyProtection="1">
      <alignment horizontal="center" vertical="center" wrapText="1"/>
      <protection locked="0"/>
    </xf>
    <xf numFmtId="3" fontId="8" fillId="14" borderId="12" xfId="2" quotePrefix="1" applyNumberFormat="1" applyFont="1" applyFill="1" applyBorder="1" applyAlignment="1" applyProtection="1">
      <alignment horizontal="center" vertical="center" wrapText="1"/>
      <protection locked="0"/>
    </xf>
    <xf numFmtId="3" fontId="8" fillId="14" borderId="11" xfId="2" applyNumberFormat="1" applyFont="1" applyFill="1" applyBorder="1" applyAlignment="1" applyProtection="1">
      <alignment horizontal="center" vertical="center" wrapText="1"/>
      <protection locked="0"/>
    </xf>
    <xf numFmtId="3" fontId="8" fillId="14" borderId="12" xfId="2" applyNumberFormat="1" applyFont="1" applyFill="1" applyBorder="1" applyAlignment="1" applyProtection="1">
      <alignment horizontal="center" vertical="center" wrapText="1"/>
      <protection locked="0"/>
    </xf>
    <xf numFmtId="3" fontId="8" fillId="14" borderId="3" xfId="2" applyNumberFormat="1" applyFont="1" applyFill="1" applyBorder="1" applyAlignment="1" applyProtection="1">
      <alignment horizontal="center" vertical="center" wrapText="1"/>
      <protection locked="0"/>
    </xf>
    <xf numFmtId="3" fontId="8" fillId="14" borderId="5" xfId="2" applyNumberFormat="1" applyFont="1" applyFill="1" applyBorder="1" applyAlignment="1" applyProtection="1">
      <alignment horizontal="center" vertical="center" wrapText="1"/>
      <protection locked="0"/>
    </xf>
    <xf numFmtId="0" fontId="15" fillId="2" borderId="0" xfId="2" applyFont="1" applyFill="1" applyBorder="1" applyAlignment="1" applyProtection="1">
      <alignment vertical="center" wrapText="1"/>
    </xf>
    <xf numFmtId="0" fontId="15" fillId="2" borderId="0" xfId="2" applyFont="1" applyFill="1" applyBorder="1" applyAlignment="1" applyProtection="1">
      <alignment vertical="center" wrapText="1"/>
      <protection hidden="1"/>
    </xf>
    <xf numFmtId="3" fontId="17" fillId="7" borderId="13" xfId="1" applyNumberFormat="1" applyFont="1" applyFill="1" applyBorder="1" applyAlignment="1" applyProtection="1">
      <alignment horizontal="center" vertical="center" wrapText="1"/>
      <protection locked="0"/>
    </xf>
    <xf numFmtId="3" fontId="17" fillId="7" borderId="14" xfId="1" applyNumberFormat="1" applyFont="1" applyFill="1" applyBorder="1" applyAlignment="1" applyProtection="1">
      <alignment horizontal="center" vertical="center" wrapText="1"/>
      <protection locked="0"/>
    </xf>
    <xf numFmtId="3" fontId="17" fillId="7" borderId="15" xfId="1" applyNumberFormat="1" applyFont="1" applyFill="1" applyBorder="1" applyAlignment="1" applyProtection="1">
      <alignment horizontal="center" vertical="center" wrapText="1"/>
      <protection locked="0"/>
    </xf>
    <xf numFmtId="0" fontId="1" fillId="0" borderId="0" xfId="0" applyFont="1" applyAlignment="1">
      <alignment vertical="center"/>
    </xf>
    <xf numFmtId="3" fontId="17" fillId="7" borderId="79" xfId="1" applyNumberFormat="1" applyFont="1" applyFill="1" applyBorder="1" applyAlignment="1" applyProtection="1">
      <alignment horizontal="center" vertical="center" wrapText="1"/>
      <protection locked="0"/>
    </xf>
    <xf numFmtId="3" fontId="17" fillId="7" borderId="64" xfId="1" applyNumberFormat="1" applyFont="1" applyFill="1" applyBorder="1" applyAlignment="1" applyProtection="1">
      <alignment horizontal="center" vertical="center" wrapText="1"/>
      <protection locked="0"/>
    </xf>
    <xf numFmtId="3" fontId="15" fillId="7" borderId="64" xfId="1" applyNumberFormat="1" applyFont="1" applyFill="1" applyBorder="1" applyAlignment="1" applyProtection="1">
      <alignment horizontal="center" vertical="center" wrapText="1"/>
      <protection locked="0"/>
    </xf>
    <xf numFmtId="3" fontId="17" fillId="7" borderId="8" xfId="1" applyNumberFormat="1" applyFont="1" applyFill="1" applyBorder="1" applyAlignment="1" applyProtection="1">
      <alignment horizontal="center" vertical="center" wrapText="1"/>
      <protection locked="0"/>
    </xf>
    <xf numFmtId="3" fontId="15" fillId="7" borderId="9" xfId="1" applyNumberFormat="1" applyFont="1" applyFill="1" applyBorder="1" applyAlignment="1" applyProtection="1">
      <alignment horizontal="center" vertical="center" wrapText="1"/>
      <protection locked="0"/>
    </xf>
    <xf numFmtId="3" fontId="15" fillId="8" borderId="39" xfId="1" applyNumberFormat="1" applyFont="1" applyFill="1" applyBorder="1" applyAlignment="1" applyProtection="1">
      <alignment horizontal="center" vertical="center" wrapText="1"/>
    </xf>
    <xf numFmtId="3" fontId="17" fillId="7" borderId="50" xfId="1" applyNumberFormat="1" applyFont="1" applyFill="1" applyBorder="1" applyAlignment="1" applyProtection="1">
      <alignment horizontal="center" vertical="center" wrapText="1"/>
      <protection locked="0"/>
    </xf>
    <xf numFmtId="3" fontId="17" fillId="7" borderId="55" xfId="1" applyNumberFormat="1" applyFont="1" applyFill="1" applyBorder="1" applyAlignment="1" applyProtection="1">
      <alignment horizontal="center" vertical="center" wrapText="1"/>
      <protection locked="0"/>
    </xf>
    <xf numFmtId="3" fontId="15" fillId="7" borderId="55" xfId="1" applyNumberFormat="1" applyFont="1" applyFill="1" applyBorder="1" applyAlignment="1" applyProtection="1">
      <alignment horizontal="center" vertical="center" wrapText="1"/>
      <protection locked="0"/>
    </xf>
    <xf numFmtId="3" fontId="17" fillId="7" borderId="58" xfId="1" applyNumberFormat="1" applyFont="1" applyFill="1" applyBorder="1" applyAlignment="1" applyProtection="1">
      <alignment horizontal="center" vertical="center" wrapText="1"/>
      <protection locked="0"/>
    </xf>
    <xf numFmtId="3" fontId="15" fillId="7" borderId="2" xfId="1" applyNumberFormat="1" applyFont="1" applyFill="1" applyBorder="1" applyAlignment="1" applyProtection="1">
      <alignment horizontal="center" vertical="center" wrapText="1"/>
      <protection locked="0"/>
    </xf>
    <xf numFmtId="3" fontId="15" fillId="8" borderId="80" xfId="1" applyNumberFormat="1" applyFont="1" applyFill="1" applyBorder="1" applyAlignment="1" applyProtection="1">
      <alignment horizontal="center" vertical="center" wrapText="1"/>
    </xf>
    <xf numFmtId="0" fontId="6" fillId="5" borderId="14" xfId="2" applyFont="1" applyFill="1" applyBorder="1" applyAlignment="1" applyProtection="1">
      <alignment horizontal="left" vertical="center" wrapText="1"/>
      <protection hidden="1"/>
    </xf>
    <xf numFmtId="0" fontId="17" fillId="9" borderId="82" xfId="1" applyFont="1" applyFill="1" applyBorder="1" applyAlignment="1" applyProtection="1">
      <alignment horizontal="center" vertical="center" wrapText="1"/>
      <protection hidden="1"/>
    </xf>
    <xf numFmtId="0" fontId="17" fillId="9" borderId="83" xfId="1" applyFont="1" applyFill="1" applyBorder="1" applyAlignment="1" applyProtection="1">
      <alignment horizontal="center" vertical="center" wrapText="1"/>
      <protection hidden="1"/>
    </xf>
    <xf numFmtId="3" fontId="8" fillId="14" borderId="16" xfId="1" applyNumberFormat="1" applyFont="1" applyFill="1" applyBorder="1" applyAlignment="1" applyProtection="1">
      <alignment horizontal="center" vertical="center" wrapText="1"/>
      <protection locked="0" hidden="1"/>
    </xf>
    <xf numFmtId="3" fontId="8" fillId="14" borderId="23" xfId="1" applyNumberFormat="1" applyFont="1" applyFill="1" applyBorder="1" applyAlignment="1" applyProtection="1">
      <alignment horizontal="center" vertical="center" wrapText="1"/>
      <protection locked="0" hidden="1"/>
    </xf>
    <xf numFmtId="3" fontId="8" fillId="14" borderId="18" xfId="1" applyNumberFormat="1" applyFont="1" applyFill="1" applyBorder="1" applyAlignment="1" applyProtection="1">
      <alignment horizontal="center" vertical="center" wrapText="1"/>
      <protection locked="0" hidden="1"/>
    </xf>
    <xf numFmtId="3" fontId="8" fillId="14" borderId="33" xfId="1" applyNumberFormat="1" applyFont="1" applyFill="1" applyBorder="1" applyAlignment="1" applyProtection="1">
      <alignment horizontal="center" vertical="center" wrapText="1"/>
      <protection locked="0" hidden="1"/>
    </xf>
    <xf numFmtId="0" fontId="12" fillId="0" borderId="57" xfId="0" applyFont="1" applyBorder="1" applyAlignment="1"/>
    <xf numFmtId="0" fontId="5" fillId="12" borderId="14" xfId="0" applyFont="1" applyFill="1" applyBorder="1" applyAlignment="1"/>
    <xf numFmtId="0" fontId="5" fillId="12" borderId="31" xfId="0" applyFont="1" applyFill="1" applyBorder="1" applyAlignment="1"/>
    <xf numFmtId="0" fontId="5" fillId="7" borderId="14" xfId="0" applyFont="1" applyFill="1" applyBorder="1" applyAlignment="1" applyProtection="1">
      <protection locked="0"/>
    </xf>
    <xf numFmtId="0" fontId="5" fillId="7" borderId="31" xfId="0" applyFont="1" applyFill="1" applyBorder="1" applyAlignment="1" applyProtection="1">
      <protection locked="0"/>
    </xf>
    <xf numFmtId="0" fontId="4" fillId="0" borderId="0" xfId="0" applyFont="1" applyAlignment="1">
      <alignment vertical="top" wrapText="1"/>
    </xf>
    <xf numFmtId="0" fontId="15" fillId="0" borderId="71" xfId="1" applyFont="1" applyBorder="1" applyAlignment="1" applyProtection="1">
      <alignment horizontal="right" vertical="center" wrapText="1"/>
    </xf>
    <xf numFmtId="0" fontId="15" fillId="0" borderId="73" xfId="1" applyFont="1" applyBorder="1" applyAlignment="1" applyProtection="1">
      <alignment horizontal="right" vertical="center" wrapText="1"/>
    </xf>
    <xf numFmtId="0" fontId="15" fillId="0" borderId="74" xfId="1" applyFont="1" applyBorder="1" applyAlignment="1" applyProtection="1">
      <alignment horizontal="right" vertical="center" wrapText="1"/>
    </xf>
    <xf numFmtId="0" fontId="15" fillId="0" borderId="70" xfId="1" applyFont="1" applyBorder="1" applyAlignment="1" applyProtection="1">
      <alignment horizontal="right" vertical="center" wrapText="1"/>
    </xf>
    <xf numFmtId="0" fontId="15" fillId="0" borderId="45" xfId="1" applyFont="1" applyBorder="1" applyAlignment="1" applyProtection="1">
      <alignment horizontal="right" vertical="center" wrapText="1"/>
    </xf>
    <xf numFmtId="0" fontId="15" fillId="0" borderId="47" xfId="1" applyFont="1" applyBorder="1" applyAlignment="1" applyProtection="1">
      <alignment horizontal="right" vertical="center" wrapText="1"/>
    </xf>
    <xf numFmtId="0" fontId="28" fillId="0" borderId="14" xfId="0" applyFont="1" applyBorder="1" applyAlignment="1">
      <alignment horizontal="center"/>
    </xf>
    <xf numFmtId="0" fontId="28" fillId="0" borderId="53" xfId="0" applyFont="1" applyBorder="1" applyAlignment="1">
      <alignment horizontal="center"/>
    </xf>
    <xf numFmtId="0" fontId="28" fillId="0" borderId="31" xfId="0" applyFont="1" applyBorder="1" applyAlignment="1">
      <alignment horizontal="center"/>
    </xf>
    <xf numFmtId="0" fontId="15" fillId="10" borderId="63" xfId="1" applyFont="1" applyFill="1" applyBorder="1" applyAlignment="1" applyProtection="1">
      <alignment wrapText="1"/>
    </xf>
    <xf numFmtId="0" fontId="15" fillId="10" borderId="65" xfId="1" applyFont="1" applyFill="1" applyBorder="1" applyAlignment="1" applyProtection="1">
      <alignment wrapText="1"/>
    </xf>
    <xf numFmtId="0" fontId="12" fillId="10" borderId="63" xfId="0" applyFont="1" applyFill="1" applyBorder="1" applyAlignment="1">
      <alignment horizontal="center"/>
    </xf>
    <xf numFmtId="0" fontId="12" fillId="10" borderId="65" xfId="0" applyFont="1" applyFill="1" applyBorder="1" applyAlignment="1">
      <alignment horizontal="center"/>
    </xf>
    <xf numFmtId="0" fontId="15" fillId="10" borderId="9" xfId="1" applyFont="1" applyFill="1" applyBorder="1" applyAlignment="1" applyProtection="1">
      <alignment wrapText="1"/>
    </xf>
    <xf numFmtId="0" fontId="15" fillId="10" borderId="26" xfId="1" applyFont="1" applyFill="1" applyBorder="1" applyAlignment="1" applyProtection="1">
      <alignment wrapText="1"/>
    </xf>
    <xf numFmtId="0" fontId="15" fillId="10" borderId="64" xfId="1" applyNumberFormat="1" applyFont="1" applyFill="1" applyBorder="1" applyAlignment="1" applyProtection="1">
      <alignment wrapText="1"/>
    </xf>
    <xf numFmtId="0" fontId="15" fillId="10" borderId="68" xfId="1" applyNumberFormat="1" applyFont="1" applyFill="1" applyBorder="1" applyAlignment="1" applyProtection="1">
      <alignment wrapText="1"/>
    </xf>
    <xf numFmtId="0" fontId="15" fillId="10" borderId="7" xfId="1" applyFont="1" applyFill="1" applyBorder="1" applyAlignment="1" applyProtection="1">
      <alignment wrapText="1"/>
    </xf>
    <xf numFmtId="0" fontId="15" fillId="10" borderId="29" xfId="1" applyFont="1" applyFill="1" applyBorder="1" applyAlignment="1" applyProtection="1">
      <alignment wrapText="1"/>
    </xf>
    <xf numFmtId="0" fontId="12" fillId="0" borderId="30" xfId="0" applyFont="1" applyBorder="1" applyAlignment="1" applyProtection="1">
      <alignment horizontal="center" vertical="top" wrapText="1"/>
    </xf>
    <xf numFmtId="0" fontId="12" fillId="0" borderId="60" xfId="0" applyFont="1" applyBorder="1" applyAlignment="1" applyProtection="1">
      <alignment horizontal="center" vertical="top" wrapText="1"/>
    </xf>
    <xf numFmtId="0" fontId="12" fillId="0" borderId="32"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54" xfId="0" applyFont="1" applyBorder="1" applyAlignment="1" applyProtection="1">
      <alignment horizontal="center" vertical="top" wrapText="1"/>
    </xf>
    <xf numFmtId="0" fontId="12" fillId="0" borderId="58" xfId="0" applyFont="1" applyBorder="1" applyAlignment="1" applyProtection="1">
      <alignment horizontal="center" vertical="top" wrapText="1"/>
    </xf>
    <xf numFmtId="0" fontId="12" fillId="0" borderId="57" xfId="0" applyFont="1" applyBorder="1" applyAlignment="1" applyProtection="1">
      <alignment horizontal="center" vertical="top" wrapText="1"/>
    </xf>
    <xf numFmtId="0" fontId="12" fillId="0" borderId="50" xfId="0" applyFont="1" applyBorder="1" applyAlignment="1" applyProtection="1">
      <alignment horizontal="center" vertical="top" wrapText="1"/>
    </xf>
    <xf numFmtId="0" fontId="5" fillId="7" borderId="14" xfId="0" applyFont="1" applyFill="1" applyBorder="1" applyAlignment="1" applyProtection="1">
      <alignment horizontal="center" vertical="center"/>
      <protection locked="0"/>
    </xf>
    <xf numFmtId="0" fontId="5" fillId="7" borderId="31" xfId="0" applyFont="1" applyFill="1" applyBorder="1" applyAlignment="1" applyProtection="1">
      <alignment horizontal="center" vertical="center"/>
      <protection locked="0"/>
    </xf>
    <xf numFmtId="0" fontId="12" fillId="7" borderId="36" xfId="0" applyFont="1" applyFill="1" applyBorder="1" applyAlignment="1" applyProtection="1">
      <alignment horizontal="left"/>
    </xf>
    <xf numFmtId="0" fontId="12" fillId="7" borderId="34" xfId="0" applyFont="1" applyFill="1" applyBorder="1" applyAlignment="1" applyProtection="1">
      <alignment horizontal="left"/>
    </xf>
    <xf numFmtId="0" fontId="12" fillId="7" borderId="35" xfId="0" applyFont="1" applyFill="1" applyBorder="1" applyAlignment="1" applyProtection="1">
      <alignment horizontal="left"/>
    </xf>
    <xf numFmtId="0" fontId="15" fillId="9" borderId="0" xfId="2" applyFont="1" applyFill="1" applyAlignment="1" applyProtection="1">
      <alignment horizontal="right" vertical="center"/>
    </xf>
    <xf numFmtId="0" fontId="5" fillId="12" borderId="14" xfId="0" applyFont="1" applyFill="1" applyBorder="1" applyAlignment="1" applyProtection="1">
      <alignment vertical="center"/>
    </xf>
    <xf numFmtId="0" fontId="5" fillId="12" borderId="53" xfId="0" applyFont="1" applyFill="1" applyBorder="1" applyAlignment="1" applyProtection="1">
      <alignment vertical="center"/>
    </xf>
    <xf numFmtId="0" fontId="5" fillId="12" borderId="31" xfId="0" applyFont="1" applyFill="1" applyBorder="1" applyAlignment="1" applyProtection="1">
      <alignment vertical="center"/>
    </xf>
    <xf numFmtId="0" fontId="15" fillId="9" borderId="74" xfId="1" applyFont="1" applyFill="1" applyBorder="1" applyAlignment="1" applyProtection="1">
      <alignment vertical="center" wrapText="1"/>
      <protection hidden="1"/>
    </xf>
    <xf numFmtId="0" fontId="15" fillId="9" borderId="53" xfId="1" applyFont="1" applyFill="1" applyBorder="1" applyAlignment="1" applyProtection="1">
      <alignment vertical="center" wrapText="1"/>
      <protection hidden="1"/>
    </xf>
    <xf numFmtId="0" fontId="15" fillId="9" borderId="56" xfId="1" applyFont="1" applyFill="1" applyBorder="1" applyAlignment="1" applyProtection="1">
      <alignment vertical="center" wrapText="1"/>
      <protection hidden="1"/>
    </xf>
    <xf numFmtId="0" fontId="15" fillId="9" borderId="57" xfId="1" applyFont="1" applyFill="1" applyBorder="1" applyAlignment="1" applyProtection="1">
      <alignment vertical="center" wrapText="1"/>
      <protection hidden="1"/>
    </xf>
    <xf numFmtId="0" fontId="15" fillId="9" borderId="45" xfId="1" applyFont="1" applyFill="1" applyBorder="1" applyAlignment="1" applyProtection="1">
      <alignment vertical="center" wrapText="1"/>
      <protection hidden="1"/>
    </xf>
    <xf numFmtId="0" fontId="15" fillId="9" borderId="46" xfId="1" applyFont="1" applyFill="1" applyBorder="1" applyAlignment="1" applyProtection="1">
      <alignment vertical="center" wrapText="1"/>
      <protection hidden="1"/>
    </xf>
    <xf numFmtId="0" fontId="15" fillId="9" borderId="37" xfId="1" applyFont="1" applyFill="1" applyBorder="1" applyAlignment="1" applyProtection="1">
      <alignment vertical="center" wrapText="1"/>
      <protection hidden="1"/>
    </xf>
    <xf numFmtId="0" fontId="15" fillId="9" borderId="38" xfId="1" applyFont="1" applyFill="1" applyBorder="1" applyAlignment="1" applyProtection="1">
      <alignment vertical="center" wrapText="1"/>
      <protection hidden="1"/>
    </xf>
    <xf numFmtId="0" fontId="29" fillId="0" borderId="14"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31" xfId="0" applyFont="1" applyFill="1" applyBorder="1" applyAlignment="1" applyProtection="1">
      <alignment horizontal="center" vertical="center"/>
    </xf>
    <xf numFmtId="0" fontId="23" fillId="8" borderId="14" xfId="1" applyFont="1" applyFill="1" applyBorder="1" applyAlignment="1" applyProtection="1">
      <alignment horizontal="center" vertical="center" wrapText="1"/>
    </xf>
    <xf numFmtId="0" fontId="23" fillId="8" borderId="53"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15" fillId="10" borderId="64" xfId="1" applyFont="1" applyFill="1" applyBorder="1" applyAlignment="1" applyProtection="1">
      <alignment horizontal="center" textRotation="90" wrapText="1"/>
      <protection hidden="1"/>
    </xf>
    <xf numFmtId="0" fontId="15" fillId="10" borderId="66" xfId="1" applyFont="1" applyFill="1" applyBorder="1" applyAlignment="1" applyProtection="1">
      <alignment horizontal="center" textRotation="90" wrapText="1"/>
      <protection hidden="1"/>
    </xf>
    <xf numFmtId="0" fontId="15" fillId="10" borderId="68" xfId="1" applyFont="1" applyFill="1" applyBorder="1" applyAlignment="1" applyProtection="1">
      <alignment horizontal="center" textRotation="90" wrapText="1"/>
      <protection hidden="1"/>
    </xf>
    <xf numFmtId="0" fontId="12" fillId="0" borderId="37" xfId="0" applyFont="1" applyFill="1" applyBorder="1" applyAlignment="1" applyProtection="1">
      <alignment vertical="center" wrapText="1"/>
    </xf>
    <xf numFmtId="0" fontId="12" fillId="0" borderId="61" xfId="0" applyFont="1" applyFill="1" applyBorder="1" applyAlignment="1" applyProtection="1">
      <alignment vertical="center" wrapText="1"/>
    </xf>
    <xf numFmtId="0" fontId="5" fillId="9" borderId="15" xfId="0" applyFont="1" applyFill="1" applyBorder="1" applyAlignment="1" applyProtection="1">
      <alignment vertical="center" wrapText="1"/>
    </xf>
    <xf numFmtId="0" fontId="5" fillId="9" borderId="73" xfId="0" applyFont="1" applyFill="1" applyBorder="1" applyAlignment="1" applyProtection="1">
      <alignment vertical="center" wrapText="1"/>
    </xf>
    <xf numFmtId="0" fontId="5" fillId="9" borderId="13" xfId="0" applyFont="1" applyFill="1" applyBorder="1" applyAlignment="1" applyProtection="1">
      <alignment vertical="center" wrapText="1"/>
    </xf>
    <xf numFmtId="0" fontId="5" fillId="9" borderId="47" xfId="0" applyFont="1" applyFill="1" applyBorder="1" applyAlignment="1" applyProtection="1">
      <alignment vertical="center" wrapText="1"/>
    </xf>
    <xf numFmtId="0" fontId="15" fillId="0" borderId="14" xfId="0" applyFont="1" applyFill="1" applyBorder="1" applyAlignment="1" applyProtection="1">
      <alignment vertical="center"/>
    </xf>
    <xf numFmtId="0" fontId="15" fillId="0" borderId="31" xfId="0" applyFont="1" applyFill="1" applyBorder="1" applyAlignment="1" applyProtection="1">
      <alignment vertical="center"/>
    </xf>
    <xf numFmtId="0" fontId="15" fillId="10" borderId="9" xfId="1" applyFont="1" applyFill="1" applyBorder="1" applyAlignment="1" applyProtection="1">
      <alignment horizontal="center" textRotation="90" wrapText="1"/>
      <protection hidden="1"/>
    </xf>
    <xf numFmtId="0" fontId="15" fillId="10" borderId="5" xfId="1" applyFont="1" applyFill="1" applyBorder="1" applyAlignment="1" applyProtection="1">
      <alignment horizontal="center" textRotation="90" wrapText="1"/>
      <protection hidden="1"/>
    </xf>
    <xf numFmtId="0" fontId="15" fillId="10" borderId="26" xfId="1" applyFont="1" applyFill="1" applyBorder="1" applyAlignment="1" applyProtection="1">
      <alignment horizontal="center" textRotation="90" wrapText="1"/>
      <protection hidden="1"/>
    </xf>
    <xf numFmtId="0" fontId="15" fillId="10" borderId="39" xfId="1" applyFont="1" applyFill="1" applyBorder="1" applyAlignment="1" applyProtection="1">
      <alignment horizontal="center" wrapText="1"/>
      <protection hidden="1"/>
    </xf>
    <xf numFmtId="0" fontId="15" fillId="10" borderId="49" xfId="1" applyFont="1" applyFill="1" applyBorder="1" applyAlignment="1" applyProtection="1">
      <alignment horizontal="center" wrapText="1"/>
      <protection hidden="1"/>
    </xf>
    <xf numFmtId="0" fontId="15" fillId="10" borderId="67" xfId="1" applyFont="1" applyFill="1" applyBorder="1" applyAlignment="1" applyProtection="1">
      <alignment horizontal="center" wrapText="1"/>
      <protection hidden="1"/>
    </xf>
    <xf numFmtId="0" fontId="12" fillId="10" borderId="63" xfId="0" applyFont="1" applyFill="1" applyBorder="1" applyAlignment="1" applyProtection="1">
      <alignment horizontal="center" wrapText="1"/>
    </xf>
    <xf numFmtId="0" fontId="12" fillId="10" borderId="65" xfId="0" applyFont="1" applyFill="1" applyBorder="1" applyAlignment="1" applyProtection="1">
      <alignment horizontal="center" wrapText="1"/>
    </xf>
    <xf numFmtId="0" fontId="15" fillId="10" borderId="7" xfId="1" applyFont="1" applyFill="1" applyBorder="1" applyAlignment="1" applyProtection="1">
      <alignment horizontal="center" textRotation="90" wrapText="1"/>
      <protection hidden="1"/>
    </xf>
    <xf numFmtId="0" fontId="15" fillId="10" borderId="3" xfId="1" applyFont="1" applyFill="1" applyBorder="1" applyAlignment="1" applyProtection="1">
      <alignment horizontal="center" textRotation="90" wrapText="1"/>
      <protection hidden="1"/>
    </xf>
    <xf numFmtId="0" fontId="15" fillId="10" borderId="54" xfId="1" applyFont="1" applyFill="1" applyBorder="1" applyAlignment="1" applyProtection="1">
      <alignment horizontal="center" textRotation="90" wrapText="1"/>
      <protection hidden="1"/>
    </xf>
    <xf numFmtId="0" fontId="15" fillId="10" borderId="24" xfId="1" applyFont="1" applyFill="1" applyBorder="1" applyAlignment="1" applyProtection="1">
      <alignment horizontal="center" textRotation="90" wrapText="1"/>
      <protection hidden="1"/>
    </xf>
    <xf numFmtId="0" fontId="15" fillId="0" borderId="37" xfId="1" applyFont="1" applyFill="1" applyBorder="1" applyAlignment="1" applyProtection="1">
      <alignment vertical="center" wrapText="1"/>
    </xf>
    <xf numFmtId="0" fontId="15" fillId="0" borderId="38" xfId="1" applyFont="1" applyFill="1" applyBorder="1" applyAlignment="1" applyProtection="1">
      <alignment vertical="center" wrapText="1"/>
    </xf>
    <xf numFmtId="0" fontId="15" fillId="0" borderId="39" xfId="1" applyFont="1" applyFill="1" applyBorder="1" applyAlignment="1" applyProtection="1">
      <alignment vertical="center" wrapText="1"/>
    </xf>
    <xf numFmtId="0" fontId="15" fillId="0" borderId="61" xfId="1" applyFont="1" applyFill="1" applyBorder="1" applyAlignment="1" applyProtection="1">
      <alignment vertical="center" wrapText="1"/>
    </xf>
    <xf numFmtId="0" fontId="15" fillId="0" borderId="1" xfId="1" applyFont="1" applyFill="1" applyBorder="1" applyAlignment="1" applyProtection="1">
      <alignment vertical="center" wrapText="1"/>
    </xf>
    <xf numFmtId="0" fontId="15" fillId="0" borderId="67" xfId="1" applyFont="1" applyFill="1" applyBorder="1" applyAlignment="1" applyProtection="1">
      <alignment vertical="center" wrapText="1"/>
    </xf>
    <xf numFmtId="0" fontId="15" fillId="9" borderId="71" xfId="1" applyFont="1" applyFill="1" applyBorder="1" applyAlignment="1" applyProtection="1">
      <alignment vertical="center" wrapText="1"/>
      <protection hidden="1"/>
    </xf>
    <xf numFmtId="0" fontId="15" fillId="9" borderId="72" xfId="1" applyFont="1" applyFill="1" applyBorder="1" applyAlignment="1" applyProtection="1">
      <alignment vertical="center" wrapText="1"/>
      <protection hidden="1"/>
    </xf>
    <xf numFmtId="0" fontId="15" fillId="9" borderId="78" xfId="1" applyFont="1" applyFill="1" applyBorder="1" applyAlignment="1" applyProtection="1">
      <alignment vertical="center" wrapText="1"/>
      <protection hidden="1"/>
    </xf>
    <xf numFmtId="0" fontId="15" fillId="9" borderId="81" xfId="1" applyFont="1" applyFill="1" applyBorder="1" applyAlignment="1" applyProtection="1">
      <alignment vertical="center" wrapText="1"/>
      <protection hidden="1"/>
    </xf>
    <xf numFmtId="0" fontId="15" fillId="9" borderId="59" xfId="1" applyFont="1" applyFill="1" applyBorder="1" applyAlignment="1" applyProtection="1">
      <alignment horizontal="right" vertical="center" wrapText="1"/>
    </xf>
    <xf numFmtId="0" fontId="15" fillId="9" borderId="60" xfId="1" applyFont="1" applyFill="1" applyBorder="1" applyAlignment="1" applyProtection="1">
      <alignment horizontal="right" vertical="center" wrapText="1"/>
    </xf>
    <xf numFmtId="0" fontId="15" fillId="9" borderId="69" xfId="1" applyFont="1" applyFill="1" applyBorder="1" applyAlignment="1" applyProtection="1">
      <alignment horizontal="right" vertical="center" wrapText="1"/>
    </xf>
    <xf numFmtId="0" fontId="15" fillId="9" borderId="71" xfId="1" applyFont="1" applyFill="1" applyBorder="1" applyAlignment="1" applyProtection="1">
      <alignment horizontal="right" vertical="center" wrapText="1"/>
    </xf>
    <xf numFmtId="0" fontId="15" fillId="9" borderId="72" xfId="1" applyFont="1" applyFill="1" applyBorder="1" applyAlignment="1" applyProtection="1">
      <alignment horizontal="right" vertical="center" wrapText="1"/>
    </xf>
    <xf numFmtId="0" fontId="15" fillId="9" borderId="73" xfId="1" applyFont="1" applyFill="1" applyBorder="1" applyAlignment="1" applyProtection="1">
      <alignment horizontal="right" vertical="center" wrapText="1"/>
    </xf>
    <xf numFmtId="0" fontId="23" fillId="7" borderId="14" xfId="1" applyFont="1" applyFill="1" applyBorder="1" applyAlignment="1" applyProtection="1">
      <alignment horizontal="left" vertical="center" wrapText="1"/>
    </xf>
    <xf numFmtId="0" fontId="19" fillId="7" borderId="53" xfId="1" applyFont="1" applyFill="1" applyBorder="1" applyAlignment="1" applyProtection="1">
      <alignment horizontal="left" vertical="center" wrapText="1"/>
    </xf>
    <xf numFmtId="0" fontId="19" fillId="7" borderId="31" xfId="1" applyFont="1" applyFill="1" applyBorder="1" applyAlignment="1" applyProtection="1">
      <alignment horizontal="left" vertical="center" wrapText="1"/>
    </xf>
    <xf numFmtId="0" fontId="15" fillId="9" borderId="74" xfId="1" applyFont="1" applyFill="1" applyBorder="1" applyAlignment="1" applyProtection="1">
      <alignment horizontal="right" vertical="center" wrapText="1"/>
      <protection hidden="1"/>
    </xf>
    <xf numFmtId="0" fontId="15" fillId="9" borderId="53" xfId="1" applyFont="1" applyFill="1" applyBorder="1" applyAlignment="1" applyProtection="1">
      <alignment horizontal="right" vertical="center" wrapText="1"/>
      <protection hidden="1"/>
    </xf>
    <xf numFmtId="0" fontId="15" fillId="9" borderId="70" xfId="1" applyFont="1" applyFill="1" applyBorder="1" applyAlignment="1" applyProtection="1">
      <alignment horizontal="right" vertical="center" wrapText="1"/>
      <protection hidden="1"/>
    </xf>
    <xf numFmtId="0" fontId="15" fillId="9" borderId="59" xfId="1" applyFont="1" applyFill="1" applyBorder="1" applyAlignment="1" applyProtection="1">
      <alignment horizontal="right" vertical="center" wrapText="1"/>
      <protection hidden="1"/>
    </xf>
    <xf numFmtId="0" fontId="15" fillId="9" borderId="60" xfId="1" applyFont="1" applyFill="1" applyBorder="1" applyAlignment="1" applyProtection="1">
      <alignment horizontal="right" vertical="center" wrapText="1"/>
      <protection hidden="1"/>
    </xf>
    <xf numFmtId="0" fontId="15" fillId="9" borderId="69" xfId="1" applyFont="1" applyFill="1" applyBorder="1" applyAlignment="1" applyProtection="1">
      <alignment horizontal="right" vertical="center" wrapText="1"/>
      <protection hidden="1"/>
    </xf>
    <xf numFmtId="0" fontId="15" fillId="0" borderId="41" xfId="1" applyFont="1" applyBorder="1" applyAlignment="1" applyProtection="1">
      <alignment horizontal="right" vertical="center" wrapText="1"/>
    </xf>
    <xf numFmtId="0" fontId="15" fillId="0" borderId="43" xfId="1" applyFont="1" applyBorder="1" applyAlignment="1" applyProtection="1">
      <alignment horizontal="right" vertical="center" wrapText="1"/>
    </xf>
    <xf numFmtId="0" fontId="17" fillId="7" borderId="59" xfId="1" applyFont="1" applyFill="1" applyBorder="1" applyAlignment="1" applyProtection="1">
      <alignment vertical="center" wrapText="1"/>
      <protection locked="0"/>
    </xf>
    <xf numFmtId="0" fontId="17" fillId="7" borderId="60" xfId="1" applyFont="1" applyFill="1" applyBorder="1" applyAlignment="1" applyProtection="1">
      <alignment vertical="center" wrapText="1"/>
      <protection locked="0"/>
    </xf>
    <xf numFmtId="0" fontId="17" fillId="7" borderId="32" xfId="1" applyFont="1" applyFill="1" applyBorder="1" applyAlignment="1" applyProtection="1">
      <alignment vertical="center" wrapText="1"/>
      <protection locked="0"/>
    </xf>
    <xf numFmtId="0" fontId="17" fillId="7" borderId="61" xfId="1" applyFont="1" applyFill="1" applyBorder="1" applyAlignment="1" applyProtection="1">
      <alignment vertical="center" wrapText="1"/>
      <protection locked="0"/>
    </xf>
    <xf numFmtId="0" fontId="17" fillId="7" borderId="1" xfId="1" applyFont="1" applyFill="1" applyBorder="1" applyAlignment="1" applyProtection="1">
      <alignment vertical="center" wrapText="1"/>
      <protection locked="0"/>
    </xf>
    <xf numFmtId="0" fontId="17" fillId="7" borderId="24" xfId="1" applyFont="1" applyFill="1" applyBorder="1" applyAlignment="1" applyProtection="1">
      <alignment vertical="center" wrapText="1"/>
      <protection locked="0"/>
    </xf>
    <xf numFmtId="0" fontId="17" fillId="7" borderId="30" xfId="1" applyFont="1" applyFill="1" applyBorder="1" applyAlignment="1" applyProtection="1">
      <alignment vertical="center" wrapText="1"/>
      <protection locked="0"/>
    </xf>
    <xf numFmtId="0" fontId="17" fillId="7" borderId="62" xfId="1" applyFont="1" applyFill="1" applyBorder="1" applyAlignment="1" applyProtection="1">
      <alignment vertical="center" wrapText="1"/>
      <protection locked="0"/>
    </xf>
    <xf numFmtId="0" fontId="17" fillId="7" borderId="20" xfId="1" applyFont="1" applyFill="1" applyBorder="1" applyAlignment="1" applyProtection="1">
      <alignment vertical="center" wrapText="1"/>
      <protection locked="0"/>
    </xf>
    <xf numFmtId="0" fontId="17" fillId="7" borderId="22" xfId="1" applyFont="1" applyFill="1" applyBorder="1" applyAlignment="1" applyProtection="1">
      <alignment vertical="center" wrapText="1"/>
      <protection locked="0"/>
    </xf>
    <xf numFmtId="0" fontId="17" fillId="7" borderId="21" xfId="1" applyFont="1" applyFill="1" applyBorder="1" applyAlignment="1" applyProtection="1">
      <alignment vertical="center" wrapText="1"/>
      <protection locked="0"/>
    </xf>
    <xf numFmtId="0" fontId="17" fillId="7" borderId="25" xfId="1" applyFont="1" applyFill="1" applyBorder="1" applyAlignment="1" applyProtection="1">
      <alignment vertical="center" wrapText="1"/>
      <protection locked="0"/>
    </xf>
    <xf numFmtId="0" fontId="12" fillId="0" borderId="16" xfId="0" applyFont="1" applyFill="1" applyBorder="1" applyAlignment="1" applyProtection="1">
      <alignment vertical="center" wrapText="1"/>
    </xf>
    <xf numFmtId="0" fontId="12" fillId="0" borderId="17" xfId="0" applyFont="1" applyFill="1" applyBorder="1" applyAlignment="1" applyProtection="1">
      <alignment vertical="center" wrapText="1"/>
    </xf>
    <xf numFmtId="0" fontId="12" fillId="0" borderId="28" xfId="0" applyFont="1" applyFill="1" applyBorder="1" applyAlignment="1" applyProtection="1">
      <alignment vertical="center" wrapText="1"/>
    </xf>
    <xf numFmtId="0" fontId="12" fillId="0" borderId="21" xfId="0" applyFont="1" applyFill="1" applyBorder="1" applyAlignment="1" applyProtection="1">
      <alignment vertical="center" wrapText="1"/>
    </xf>
    <xf numFmtId="0" fontId="12" fillId="9" borderId="17" xfId="0" applyFont="1" applyFill="1" applyBorder="1" applyAlignment="1" applyProtection="1">
      <alignment vertical="center" wrapText="1"/>
    </xf>
    <xf numFmtId="0" fontId="12" fillId="9" borderId="13" xfId="0" applyFont="1" applyFill="1" applyBorder="1" applyAlignment="1" applyProtection="1">
      <alignment vertical="center" wrapText="1"/>
    </xf>
    <xf numFmtId="0" fontId="12" fillId="9" borderId="21" xfId="0" applyFont="1" applyFill="1" applyBorder="1" applyAlignment="1" applyProtection="1">
      <alignment vertical="center" wrapText="1"/>
    </xf>
    <xf numFmtId="0" fontId="12" fillId="9" borderId="15" xfId="0" applyFont="1" applyFill="1" applyBorder="1" applyAlignment="1" applyProtection="1">
      <alignment vertical="center" wrapText="1"/>
    </xf>
    <xf numFmtId="0" fontId="15" fillId="0" borderId="44" xfId="1" applyFont="1" applyFill="1" applyBorder="1" applyAlignment="1" applyProtection="1">
      <alignment vertical="center" wrapText="1"/>
    </xf>
    <xf numFmtId="0" fontId="15" fillId="0" borderId="0" xfId="1" applyFont="1" applyFill="1" applyBorder="1" applyAlignment="1" applyProtection="1">
      <alignment vertical="center" wrapText="1"/>
    </xf>
    <xf numFmtId="0" fontId="15" fillId="0" borderId="49" xfId="1" applyFont="1" applyFill="1" applyBorder="1" applyAlignment="1" applyProtection="1">
      <alignment vertical="center" wrapText="1"/>
    </xf>
    <xf numFmtId="0" fontId="17" fillId="7" borderId="56" xfId="1" applyFont="1" applyFill="1" applyBorder="1" applyAlignment="1" applyProtection="1">
      <alignment vertical="center" wrapText="1"/>
      <protection locked="0"/>
    </xf>
    <xf numFmtId="0" fontId="17" fillId="7" borderId="57" xfId="1" applyFont="1" applyFill="1" applyBorder="1" applyAlignment="1" applyProtection="1">
      <alignment vertical="center" wrapText="1"/>
      <protection locked="0"/>
    </xf>
    <xf numFmtId="0" fontId="17" fillId="7" borderId="50" xfId="1" applyFont="1" applyFill="1" applyBorder="1" applyAlignment="1" applyProtection="1">
      <alignment vertical="center" wrapText="1"/>
      <protection locked="0"/>
    </xf>
    <xf numFmtId="0" fontId="17" fillId="7" borderId="58" xfId="1" applyFont="1" applyFill="1" applyBorder="1" applyAlignment="1" applyProtection="1">
      <alignment vertical="center" wrapText="1"/>
      <protection locked="0"/>
    </xf>
    <xf numFmtId="0" fontId="19" fillId="7" borderId="14" xfId="1" applyFont="1" applyFill="1" applyBorder="1" applyAlignment="1" applyProtection="1">
      <alignment vertical="center" wrapText="1"/>
      <protection locked="0"/>
    </xf>
    <xf numFmtId="0" fontId="19" fillId="7" borderId="53" xfId="1" applyFont="1" applyFill="1" applyBorder="1" applyAlignment="1" applyProtection="1">
      <alignment vertical="center" wrapText="1"/>
      <protection locked="0"/>
    </xf>
    <xf numFmtId="0" fontId="19" fillId="7" borderId="31" xfId="1" applyFont="1" applyFill="1" applyBorder="1" applyAlignment="1" applyProtection="1">
      <alignment vertical="center" wrapText="1"/>
      <protection locked="0"/>
    </xf>
    <xf numFmtId="0" fontId="15" fillId="10" borderId="36" xfId="1" applyFont="1" applyFill="1" applyBorder="1" applyAlignment="1" applyProtection="1">
      <alignment horizontal="center" vertical="top" wrapText="1"/>
    </xf>
    <xf numFmtId="0" fontId="15" fillId="10" borderId="34" xfId="1" applyFont="1" applyFill="1" applyBorder="1" applyAlignment="1" applyProtection="1">
      <alignment horizontal="center" vertical="top" wrapText="1"/>
    </xf>
    <xf numFmtId="0" fontId="15" fillId="10" borderId="48" xfId="1" applyFont="1" applyFill="1" applyBorder="1" applyAlignment="1" applyProtection="1">
      <alignment horizontal="center" vertical="top" wrapText="1"/>
    </xf>
    <xf numFmtId="0" fontId="15" fillId="10" borderId="6" xfId="1" applyNumberFormat="1" applyFont="1" applyFill="1" applyBorder="1" applyAlignment="1" applyProtection="1">
      <alignment horizontal="center" vertical="center"/>
    </xf>
    <xf numFmtId="0" fontId="15" fillId="10" borderId="34" xfId="1" applyNumberFormat="1" applyFont="1" applyFill="1" applyBorder="1" applyAlignment="1" applyProtection="1">
      <alignment horizontal="center" vertical="center"/>
    </xf>
    <xf numFmtId="0" fontId="15" fillId="10" borderId="48" xfId="1" applyNumberFormat="1" applyFont="1" applyFill="1" applyBorder="1" applyAlignment="1" applyProtection="1">
      <alignment horizontal="center" vertical="center"/>
    </xf>
    <xf numFmtId="0" fontId="15" fillId="10" borderId="6" xfId="1" applyFont="1" applyFill="1" applyBorder="1" applyAlignment="1" applyProtection="1">
      <alignment horizontal="center" vertical="center"/>
    </xf>
    <xf numFmtId="0" fontId="15" fillId="10" borderId="34" xfId="1" applyFont="1" applyFill="1" applyBorder="1" applyAlignment="1" applyProtection="1">
      <alignment horizontal="center" vertical="center"/>
    </xf>
    <xf numFmtId="0" fontId="15" fillId="10" borderId="35" xfId="1" applyFont="1" applyFill="1" applyBorder="1" applyAlignment="1" applyProtection="1">
      <alignment horizontal="center" vertical="center"/>
    </xf>
    <xf numFmtId="0" fontId="15" fillId="0" borderId="40" xfId="1" applyFont="1" applyBorder="1" applyAlignment="1" applyProtection="1">
      <alignment horizontal="right" vertical="center" wrapText="1"/>
    </xf>
    <xf numFmtId="0" fontId="17" fillId="7" borderId="44" xfId="1" applyFont="1" applyFill="1" applyBorder="1" applyAlignment="1" applyProtection="1">
      <alignment vertical="center" wrapText="1"/>
      <protection locked="0"/>
    </xf>
    <xf numFmtId="0" fontId="17" fillId="7" borderId="0" xfId="1" applyFont="1" applyFill="1" applyBorder="1" applyAlignment="1" applyProtection="1">
      <alignment vertical="center" wrapText="1"/>
      <protection locked="0"/>
    </xf>
    <xf numFmtId="0" fontId="17" fillId="7" borderId="54" xfId="1" applyFont="1" applyFill="1" applyBorder="1" applyAlignment="1" applyProtection="1">
      <alignment vertical="center" wrapText="1"/>
      <protection locked="0"/>
    </xf>
    <xf numFmtId="0" fontId="17" fillId="7" borderId="4" xfId="1" applyFont="1" applyFill="1" applyBorder="1" applyAlignment="1" applyProtection="1">
      <alignment vertical="center" wrapText="1"/>
      <protection locked="0"/>
    </xf>
    <xf numFmtId="0" fontId="17" fillId="7" borderId="55" xfId="1" applyFont="1" applyFill="1" applyBorder="1" applyAlignment="1" applyProtection="1">
      <alignment vertical="center" wrapText="1"/>
      <protection locked="0"/>
    </xf>
    <xf numFmtId="0" fontId="17" fillId="7" borderId="2" xfId="1" applyFont="1" applyFill="1" applyBorder="1" applyAlignment="1" applyProtection="1">
      <alignment vertical="center" wrapText="1"/>
      <protection locked="0"/>
    </xf>
    <xf numFmtId="0" fontId="5" fillId="0" borderId="0" xfId="0" applyFont="1" applyAlignment="1" applyProtection="1">
      <alignment vertical="center"/>
    </xf>
    <xf numFmtId="3" fontId="5" fillId="7" borderId="30" xfId="0" applyNumberFormat="1" applyFont="1" applyFill="1" applyBorder="1" applyAlignment="1" applyProtection="1">
      <alignment horizontal="center" vertical="center"/>
      <protection locked="0"/>
    </xf>
    <xf numFmtId="3" fontId="5" fillId="7" borderId="32" xfId="0" applyNumberFormat="1" applyFont="1" applyFill="1" applyBorder="1" applyAlignment="1" applyProtection="1">
      <alignment horizontal="center" vertical="center"/>
      <protection locked="0"/>
    </xf>
    <xf numFmtId="3" fontId="5" fillId="7" borderId="58" xfId="0" applyNumberFormat="1" applyFont="1" applyFill="1" applyBorder="1" applyAlignment="1" applyProtection="1">
      <alignment horizontal="center" vertical="center"/>
      <protection locked="0"/>
    </xf>
    <xf numFmtId="3" fontId="5" fillId="7" borderId="50" xfId="0" applyNumberFormat="1" applyFont="1" applyFill="1" applyBorder="1" applyAlignment="1" applyProtection="1">
      <alignment horizontal="center" vertical="center"/>
      <protection locked="0"/>
    </xf>
    <xf numFmtId="0" fontId="12" fillId="8" borderId="37" xfId="0" applyFont="1" applyFill="1" applyBorder="1" applyAlignment="1" applyProtection="1">
      <alignment horizontal="center" vertical="center"/>
    </xf>
    <xf numFmtId="0" fontId="12" fillId="8" borderId="38" xfId="0" applyFont="1" applyFill="1" applyBorder="1" applyAlignment="1" applyProtection="1">
      <alignment horizontal="center" vertical="center"/>
    </xf>
    <xf numFmtId="0" fontId="12" fillId="8" borderId="39" xfId="0" applyFont="1" applyFill="1" applyBorder="1" applyAlignment="1" applyProtection="1">
      <alignment horizontal="center" vertical="center"/>
    </xf>
    <xf numFmtId="0" fontId="12" fillId="8" borderId="61" xfId="0" applyFont="1" applyFill="1" applyBorder="1" applyAlignment="1" applyProtection="1">
      <alignment horizontal="center" vertical="center"/>
    </xf>
    <xf numFmtId="0" fontId="12" fillId="8" borderId="1" xfId="0" applyFont="1" applyFill="1" applyBorder="1" applyAlignment="1" applyProtection="1">
      <alignment horizontal="center" vertical="center"/>
    </xf>
    <xf numFmtId="0" fontId="12" fillId="8" borderId="67" xfId="0" applyFont="1" applyFill="1" applyBorder="1" applyAlignment="1" applyProtection="1">
      <alignment horizontal="center" vertical="center"/>
    </xf>
    <xf numFmtId="0" fontId="5" fillId="12" borderId="20" xfId="0" applyFont="1" applyFill="1" applyBorder="1" applyAlignment="1" applyProtection="1">
      <alignment vertical="center"/>
    </xf>
    <xf numFmtId="0" fontId="5" fillId="0" borderId="0" xfId="0" applyFont="1" applyFill="1" applyBorder="1" applyAlignment="1">
      <alignment horizontal="center" vertical="center"/>
    </xf>
    <xf numFmtId="0" fontId="29" fillId="0" borderId="14" xfId="2" applyFont="1" applyBorder="1" applyAlignment="1" applyProtection="1">
      <alignment horizontal="center" vertical="center"/>
    </xf>
    <xf numFmtId="0" fontId="29" fillId="0" borderId="53" xfId="2" applyFont="1" applyBorder="1" applyAlignment="1" applyProtection="1">
      <alignment horizontal="center" vertical="center"/>
    </xf>
    <xf numFmtId="0" fontId="29" fillId="0" borderId="31" xfId="2" applyFont="1" applyBorder="1" applyAlignment="1" applyProtection="1">
      <alignment horizontal="center" vertical="center"/>
    </xf>
    <xf numFmtId="0" fontId="18" fillId="7" borderId="36" xfId="0" applyFont="1" applyFill="1" applyBorder="1" applyAlignment="1" applyProtection="1">
      <alignment horizontal="center"/>
    </xf>
    <xf numFmtId="0" fontId="18" fillId="7" borderId="34" xfId="0" applyFont="1" applyFill="1" applyBorder="1" applyAlignment="1" applyProtection="1">
      <alignment horizontal="center"/>
    </xf>
    <xf numFmtId="0" fontId="18" fillId="7" borderId="35" xfId="0" applyFont="1" applyFill="1" applyBorder="1" applyAlignment="1" applyProtection="1">
      <alignment horizontal="center"/>
    </xf>
    <xf numFmtId="0" fontId="15" fillId="0" borderId="36" xfId="2" applyFont="1" applyBorder="1" applyAlignment="1" applyProtection="1">
      <alignment horizontal="right"/>
    </xf>
    <xf numFmtId="0" fontId="15" fillId="0" borderId="34" xfId="2" applyFont="1" applyBorder="1" applyAlignment="1" applyProtection="1">
      <alignment horizontal="right"/>
    </xf>
    <xf numFmtId="0" fontId="15" fillId="7" borderId="6" xfId="2" applyFont="1" applyFill="1" applyBorder="1" applyAlignment="1" applyProtection="1">
      <protection locked="0"/>
    </xf>
    <xf numFmtId="0" fontId="15" fillId="7" borderId="34" xfId="2" applyFont="1" applyFill="1" applyBorder="1" applyAlignment="1" applyProtection="1">
      <protection locked="0"/>
    </xf>
    <xf numFmtId="0" fontId="15" fillId="7" borderId="35" xfId="2" applyFont="1" applyFill="1" applyBorder="1" applyAlignment="1" applyProtection="1">
      <protection locked="0"/>
    </xf>
    <xf numFmtId="3" fontId="8" fillId="7" borderId="27" xfId="2" applyNumberFormat="1" applyFont="1" applyFill="1" applyBorder="1" applyAlignment="1" applyProtection="1">
      <alignment horizontal="center"/>
      <protection locked="0"/>
    </xf>
    <xf numFmtId="3" fontId="8" fillId="7" borderId="20" xfId="2" applyNumberFormat="1" applyFont="1" applyFill="1" applyBorder="1" applyAlignment="1" applyProtection="1">
      <alignment horizontal="center"/>
      <protection locked="0"/>
    </xf>
    <xf numFmtId="3" fontId="8" fillId="7" borderId="22" xfId="2" applyNumberFormat="1" applyFont="1" applyFill="1" applyBorder="1" applyAlignment="1" applyProtection="1">
      <alignment horizontal="center"/>
      <protection locked="0"/>
    </xf>
    <xf numFmtId="3" fontId="8" fillId="7" borderId="28" xfId="2" applyNumberFormat="1" applyFont="1" applyFill="1" applyBorder="1" applyAlignment="1" applyProtection="1">
      <alignment horizontal="center"/>
      <protection locked="0"/>
    </xf>
    <xf numFmtId="3" fontId="8" fillId="7" borderId="21" xfId="2" applyNumberFormat="1" applyFont="1" applyFill="1" applyBorder="1" applyAlignment="1" applyProtection="1">
      <alignment horizontal="center"/>
      <protection locked="0"/>
    </xf>
    <xf numFmtId="3" fontId="8" fillId="7" borderId="25" xfId="2" applyNumberFormat="1" applyFont="1" applyFill="1" applyBorder="1" applyAlignment="1" applyProtection="1">
      <alignment horizontal="center"/>
      <protection locked="0"/>
    </xf>
    <xf numFmtId="0" fontId="8" fillId="2" borderId="45" xfId="2" applyFont="1" applyFill="1" applyBorder="1" applyAlignment="1" applyProtection="1">
      <alignment horizontal="center"/>
    </xf>
    <xf numFmtId="0" fontId="8" fillId="2" borderId="46" xfId="2" applyFont="1" applyFill="1" applyBorder="1" applyAlignment="1" applyProtection="1">
      <alignment horizontal="center"/>
    </xf>
    <xf numFmtId="0" fontId="8" fillId="2" borderId="47" xfId="2" applyFont="1" applyFill="1" applyBorder="1" applyAlignment="1" applyProtection="1">
      <alignment horizontal="center"/>
    </xf>
    <xf numFmtId="0" fontId="8" fillId="0" borderId="0" xfId="2" applyFont="1" applyAlignment="1" applyProtection="1">
      <alignment horizontal="center"/>
    </xf>
    <xf numFmtId="0" fontId="6" fillId="5" borderId="20" xfId="1" applyFont="1" applyFill="1" applyBorder="1" applyAlignment="1" applyProtection="1">
      <protection hidden="1"/>
    </xf>
    <xf numFmtId="0" fontId="6" fillId="5" borderId="14" xfId="1" applyFont="1" applyFill="1" applyBorder="1" applyAlignment="1" applyProtection="1">
      <protection hidden="1"/>
    </xf>
    <xf numFmtId="0" fontId="7" fillId="2" borderId="37" xfId="1" applyFont="1" applyFill="1" applyBorder="1" applyAlignment="1" applyProtection="1">
      <alignment horizontal="center" vertical="center"/>
      <protection hidden="1"/>
    </xf>
    <xf numFmtId="0" fontId="7" fillId="2" borderId="38" xfId="1" applyFont="1" applyFill="1" applyBorder="1" applyAlignment="1" applyProtection="1">
      <alignment horizontal="center" vertical="center"/>
      <protection hidden="1"/>
    </xf>
    <xf numFmtId="0" fontId="7" fillId="2" borderId="39" xfId="1" applyFont="1" applyFill="1" applyBorder="1" applyAlignment="1" applyProtection="1">
      <alignment horizontal="center" vertical="center"/>
      <protection hidden="1"/>
    </xf>
    <xf numFmtId="0" fontId="6" fillId="5" borderId="21" xfId="1" applyFont="1" applyFill="1" applyBorder="1" applyAlignment="1" applyProtection="1">
      <alignment horizontal="left" vertical="center" wrapText="1"/>
      <protection hidden="1"/>
    </xf>
    <xf numFmtId="0" fontId="6" fillId="5" borderId="15" xfId="1" applyFont="1" applyFill="1" applyBorder="1" applyAlignment="1" applyProtection="1">
      <alignment horizontal="left" vertical="center" wrapText="1"/>
      <protection hidden="1"/>
    </xf>
    <xf numFmtId="0" fontId="6" fillId="5" borderId="17" xfId="1" applyFont="1" applyFill="1" applyBorder="1" applyAlignment="1" applyProtection="1">
      <protection hidden="1"/>
    </xf>
    <xf numFmtId="0" fontId="6" fillId="5" borderId="13" xfId="1" applyFont="1" applyFill="1" applyBorder="1" applyAlignment="1" applyProtection="1">
      <protection hidden="1"/>
    </xf>
    <xf numFmtId="0" fontId="8" fillId="2" borderId="7" xfId="1" applyFont="1" applyFill="1" applyBorder="1" applyAlignment="1" applyProtection="1">
      <alignment horizontal="center" vertical="center" textRotation="90" wrapText="1"/>
      <protection hidden="1"/>
    </xf>
    <xf numFmtId="0" fontId="8" fillId="2" borderId="29" xfId="1" applyFont="1" applyFill="1" applyBorder="1" applyAlignment="1" applyProtection="1">
      <alignment horizontal="center" vertical="center" textRotation="90" wrapText="1"/>
      <protection hidden="1"/>
    </xf>
    <xf numFmtId="0" fontId="6" fillId="5" borderId="19" xfId="1" applyFont="1" applyFill="1" applyBorder="1" applyAlignment="1" applyProtection="1">
      <protection hidden="1"/>
    </xf>
    <xf numFmtId="0" fontId="6" fillId="5" borderId="30" xfId="1" applyFont="1" applyFill="1" applyBorder="1" applyAlignment="1" applyProtection="1">
      <protection hidden="1"/>
    </xf>
    <xf numFmtId="0" fontId="7" fillId="0" borderId="36" xfId="1" applyFont="1" applyBorder="1" applyAlignment="1" applyProtection="1">
      <alignment horizontal="center"/>
    </xf>
    <xf numFmtId="0" fontId="7" fillId="0" borderId="34" xfId="1" applyFont="1" applyBorder="1" applyAlignment="1" applyProtection="1">
      <alignment horizontal="center"/>
    </xf>
    <xf numFmtId="0" fontId="7" fillId="6" borderId="36" xfId="1" applyFont="1" applyFill="1" applyBorder="1" applyAlignment="1" applyProtection="1">
      <alignment horizontal="center" vertical="center" wrapText="1"/>
      <protection hidden="1"/>
    </xf>
    <xf numFmtId="0" fontId="7" fillId="6" borderId="35" xfId="1" applyFont="1" applyFill="1" applyBorder="1" applyAlignment="1" applyProtection="1">
      <alignment horizontal="center" vertical="center" wrapText="1"/>
      <protection hidden="1"/>
    </xf>
    <xf numFmtId="0" fontId="7" fillId="5" borderId="16" xfId="1" applyFont="1" applyFill="1" applyBorder="1" applyAlignment="1" applyProtection="1">
      <alignment horizontal="center" vertical="center" textRotation="90" wrapText="1"/>
      <protection hidden="1"/>
    </xf>
    <xf numFmtId="0" fontId="7" fillId="5" borderId="27" xfId="1" applyFont="1" applyFill="1" applyBorder="1" applyAlignment="1" applyProtection="1">
      <alignment horizontal="center" vertical="center" textRotation="90" wrapText="1"/>
      <protection hidden="1"/>
    </xf>
    <xf numFmtId="0" fontId="7" fillId="5" borderId="18" xfId="1" applyFont="1" applyFill="1" applyBorder="1" applyAlignment="1" applyProtection="1">
      <alignment horizontal="center" vertical="center" textRotation="90" wrapText="1"/>
      <protection hidden="1"/>
    </xf>
    <xf numFmtId="0" fontId="7" fillId="0" borderId="36" xfId="1" applyFont="1" applyFill="1" applyBorder="1" applyAlignment="1" applyProtection="1">
      <alignment horizontal="center" vertical="center"/>
      <protection hidden="1"/>
    </xf>
    <xf numFmtId="0" fontId="7" fillId="0" borderId="34" xfId="1" applyFont="1" applyFill="1" applyBorder="1" applyAlignment="1" applyProtection="1">
      <alignment horizontal="center" vertical="center"/>
      <protection hidden="1"/>
    </xf>
    <xf numFmtId="0" fontId="7" fillId="0" borderId="35" xfId="1" applyFont="1" applyFill="1" applyBorder="1" applyAlignment="1" applyProtection="1">
      <alignment horizontal="center" vertical="center"/>
      <protection hidden="1"/>
    </xf>
    <xf numFmtId="0" fontId="12" fillId="0" borderId="14" xfId="0" applyFont="1" applyBorder="1" applyAlignment="1" applyProtection="1">
      <alignment vertical="center"/>
    </xf>
    <xf numFmtId="0" fontId="12" fillId="0" borderId="53" xfId="0" applyFont="1" applyBorder="1" applyAlignment="1" applyProtection="1">
      <alignment vertical="center"/>
    </xf>
    <xf numFmtId="0" fontId="12" fillId="0" borderId="31" xfId="0" applyFont="1" applyBorder="1" applyAlignment="1" applyProtection="1">
      <alignment vertical="center"/>
    </xf>
    <xf numFmtId="0" fontId="12" fillId="8" borderId="14" xfId="0" applyFont="1" applyFill="1" applyBorder="1" applyAlignment="1" applyProtection="1">
      <alignment horizontal="center" vertical="center"/>
    </xf>
    <xf numFmtId="0" fontId="12" fillId="8" borderId="53" xfId="0" applyFont="1" applyFill="1" applyBorder="1" applyAlignment="1" applyProtection="1">
      <alignment horizontal="center" vertical="center"/>
    </xf>
    <xf numFmtId="0" fontId="12" fillId="8" borderId="31" xfId="0" applyFont="1" applyFill="1" applyBorder="1" applyAlignment="1" applyProtection="1">
      <alignment horizontal="center" vertical="center"/>
    </xf>
    <xf numFmtId="0" fontId="7" fillId="6" borderId="34" xfId="1" applyFont="1" applyFill="1" applyBorder="1" applyAlignment="1" applyProtection="1">
      <alignment horizontal="center" vertical="center" wrapText="1"/>
      <protection hidden="1"/>
    </xf>
    <xf numFmtId="0" fontId="24" fillId="0" borderId="14" xfId="0" applyFont="1" applyBorder="1" applyAlignment="1" applyProtection="1">
      <alignment horizontal="center"/>
    </xf>
    <xf numFmtId="0" fontId="24" fillId="0" borderId="53" xfId="0" applyFont="1" applyBorder="1" applyAlignment="1" applyProtection="1">
      <alignment horizontal="center"/>
    </xf>
    <xf numFmtId="0" fontId="24" fillId="0" borderId="31" xfId="0" applyFont="1" applyBorder="1" applyAlignment="1" applyProtection="1">
      <alignment horizontal="center"/>
    </xf>
    <xf numFmtId="0" fontId="7" fillId="6" borderId="36" xfId="2" applyFont="1" applyFill="1" applyBorder="1" applyAlignment="1" applyProtection="1">
      <alignment horizontal="center" vertical="center" wrapText="1"/>
      <protection hidden="1"/>
    </xf>
    <xf numFmtId="0" fontId="7" fillId="6" borderId="35" xfId="2" applyFont="1" applyFill="1" applyBorder="1" applyAlignment="1" applyProtection="1">
      <alignment horizontal="center" vertical="center" wrapText="1"/>
      <protection hidden="1"/>
    </xf>
    <xf numFmtId="0" fontId="7" fillId="0" borderId="36" xfId="2" applyFont="1" applyBorder="1" applyAlignment="1" applyProtection="1">
      <alignment horizontal="center" vertical="center"/>
      <protection hidden="1"/>
    </xf>
    <xf numFmtId="0" fontId="7" fillId="0" borderId="34" xfId="2" applyFont="1" applyBorder="1" applyAlignment="1" applyProtection="1">
      <alignment horizontal="center" vertical="center"/>
      <protection hidden="1"/>
    </xf>
    <xf numFmtId="0" fontId="7" fillId="0" borderId="35" xfId="2" applyFont="1" applyBorder="1" applyAlignment="1" applyProtection="1">
      <alignment horizontal="center" vertical="center"/>
      <protection hidden="1"/>
    </xf>
    <xf numFmtId="0" fontId="7" fillId="5" borderId="36" xfId="2" applyFont="1" applyFill="1" applyBorder="1" applyAlignment="1" applyProtection="1">
      <alignment horizontal="center" vertical="center"/>
      <protection hidden="1"/>
    </xf>
    <xf numFmtId="0" fontId="7" fillId="5" borderId="38" xfId="2" applyFont="1" applyFill="1" applyBorder="1" applyAlignment="1" applyProtection="1">
      <alignment horizontal="center" vertical="center"/>
      <protection hidden="1"/>
    </xf>
    <xf numFmtId="0" fontId="29" fillId="2" borderId="14" xfId="2" applyFont="1" applyFill="1" applyBorder="1" applyAlignment="1" applyProtection="1">
      <alignment horizontal="center"/>
    </xf>
    <xf numFmtId="0" fontId="29" fillId="2" borderId="53" xfId="2" applyFont="1" applyFill="1" applyBorder="1" applyAlignment="1" applyProtection="1">
      <alignment horizontal="center"/>
    </xf>
    <xf numFmtId="0" fontId="29" fillId="2" borderId="31" xfId="2" applyFont="1" applyFill="1" applyBorder="1" applyAlignment="1" applyProtection="1">
      <alignment horizontal="center"/>
    </xf>
    <xf numFmtId="0" fontId="7" fillId="0" borderId="36" xfId="2" applyFont="1" applyBorder="1" applyAlignment="1" applyProtection="1">
      <alignment horizontal="center"/>
    </xf>
    <xf numFmtId="0" fontId="7" fillId="0" borderId="1" xfId="2" applyFont="1" applyBorder="1" applyAlignment="1" applyProtection="1">
      <alignment horizontal="center"/>
    </xf>
    <xf numFmtId="0" fontId="7" fillId="5" borderId="16" xfId="2" applyFont="1" applyFill="1" applyBorder="1" applyAlignment="1" applyProtection="1">
      <alignment vertical="center" wrapText="1"/>
      <protection hidden="1"/>
    </xf>
    <xf numFmtId="0" fontId="7" fillId="5" borderId="27" xfId="2" applyFont="1" applyFill="1" applyBorder="1" applyProtection="1">
      <protection hidden="1"/>
    </xf>
    <xf numFmtId="0" fontId="7" fillId="5" borderId="28" xfId="2" applyFont="1" applyFill="1" applyBorder="1" applyProtection="1">
      <protection hidden="1"/>
    </xf>
    <xf numFmtId="0" fontId="7" fillId="5" borderId="40" xfId="2" applyFont="1" applyFill="1" applyBorder="1" applyAlignment="1" applyProtection="1">
      <alignment horizontal="center" vertical="center" textRotation="90" wrapText="1"/>
      <protection hidden="1"/>
    </xf>
    <xf numFmtId="0" fontId="7" fillId="5" borderId="41" xfId="2" applyFont="1" applyFill="1" applyBorder="1" applyAlignment="1" applyProtection="1">
      <alignment horizontal="center" vertical="center" textRotation="90" wrapText="1"/>
      <protection hidden="1"/>
    </xf>
    <xf numFmtId="0" fontId="7" fillId="5" borderId="43" xfId="2" applyFont="1" applyFill="1" applyBorder="1" applyAlignment="1" applyProtection="1">
      <alignment horizontal="center" vertical="center" textRotation="90" wrapText="1"/>
      <protection hidden="1"/>
    </xf>
    <xf numFmtId="0" fontId="7" fillId="5" borderId="42" xfId="2" applyFont="1" applyFill="1" applyBorder="1" applyAlignment="1" applyProtection="1">
      <alignment horizontal="center" vertical="center" textRotation="90" wrapText="1"/>
      <protection hidden="1"/>
    </xf>
    <xf numFmtId="0" fontId="7" fillId="5" borderId="7" xfId="2" applyFont="1" applyFill="1" applyBorder="1" applyAlignment="1" applyProtection="1">
      <alignment horizontal="center" vertical="center" wrapText="1"/>
      <protection hidden="1"/>
    </xf>
    <xf numFmtId="0" fontId="7" fillId="5" borderId="3" xfId="2" applyFont="1" applyFill="1" applyBorder="1" applyAlignment="1" applyProtection="1">
      <alignment horizontal="center" vertical="center" wrapText="1"/>
      <protection hidden="1"/>
    </xf>
    <xf numFmtId="0" fontId="7" fillId="5" borderId="29" xfId="2" applyFont="1" applyFill="1" applyBorder="1" applyAlignment="1" applyProtection="1">
      <alignment horizontal="center" vertical="center" wrapText="1"/>
      <protection hidden="1"/>
    </xf>
    <xf numFmtId="0" fontId="7" fillId="5" borderId="27" xfId="2" applyFont="1" applyFill="1" applyBorder="1" applyAlignment="1" applyProtection="1">
      <alignment vertical="center" wrapText="1"/>
      <protection hidden="1"/>
    </xf>
    <xf numFmtId="0" fontId="7" fillId="5" borderId="28" xfId="2" applyFont="1" applyFill="1" applyBorder="1" applyAlignment="1" applyProtection="1">
      <alignment vertical="center" wrapText="1"/>
      <protection hidden="1"/>
    </xf>
    <xf numFmtId="0" fontId="7" fillId="5" borderId="41" xfId="2" applyFont="1" applyFill="1" applyBorder="1" applyProtection="1">
      <protection hidden="1"/>
    </xf>
    <xf numFmtId="0" fontId="7" fillId="5" borderId="43" xfId="2" applyFont="1" applyFill="1" applyBorder="1" applyProtection="1">
      <protection hidden="1"/>
    </xf>
    <xf numFmtId="0" fontId="7" fillId="5" borderId="12" xfId="2" applyFont="1" applyFill="1" applyBorder="1" applyAlignment="1" applyProtection="1">
      <alignment horizontal="left" vertical="center" wrapText="1"/>
      <protection hidden="1"/>
    </xf>
    <xf numFmtId="0" fontId="7" fillId="5" borderId="6" xfId="2" applyFont="1" applyFill="1" applyBorder="1" applyAlignment="1" applyProtection="1">
      <alignment horizontal="left" vertical="center" wrapText="1"/>
      <protection hidden="1"/>
    </xf>
    <xf numFmtId="0" fontId="7" fillId="6" borderId="34" xfId="2" applyFont="1" applyFill="1" applyBorder="1" applyAlignment="1" applyProtection="1">
      <alignment horizontal="center" vertical="center" wrapText="1"/>
      <protection hidden="1"/>
    </xf>
    <xf numFmtId="0" fontId="7" fillId="0" borderId="36" xfId="2" applyFont="1" applyBorder="1" applyAlignment="1" applyProtection="1">
      <alignment horizontal="center" vertical="center" wrapText="1"/>
      <protection hidden="1"/>
    </xf>
    <xf numFmtId="0" fontId="7" fillId="0" borderId="34" xfId="2" applyFont="1" applyBorder="1" applyAlignment="1" applyProtection="1">
      <alignment horizontal="center" vertical="center" wrapText="1"/>
      <protection hidden="1"/>
    </xf>
    <xf numFmtId="0" fontId="7" fillId="0" borderId="35" xfId="2" applyFont="1" applyBorder="1" applyAlignment="1" applyProtection="1">
      <alignment horizontal="center" vertical="center" wrapText="1"/>
      <protection hidden="1"/>
    </xf>
    <xf numFmtId="0" fontId="29" fillId="2" borderId="14" xfId="2" applyFont="1" applyFill="1" applyBorder="1" applyAlignment="1" applyProtection="1">
      <alignment horizontal="center" vertical="center" wrapText="1"/>
      <protection hidden="1"/>
    </xf>
    <xf numFmtId="0" fontId="29" fillId="2" borderId="53" xfId="2" applyFont="1" applyFill="1" applyBorder="1" applyAlignment="1" applyProtection="1">
      <alignment horizontal="center" vertical="center" wrapText="1"/>
      <protection hidden="1"/>
    </xf>
    <xf numFmtId="0" fontId="29" fillId="2" borderId="31" xfId="2" applyFont="1" applyFill="1" applyBorder="1" applyAlignment="1" applyProtection="1">
      <alignment horizontal="center" vertical="center" wrapText="1"/>
      <protection hidden="1"/>
    </xf>
    <xf numFmtId="0" fontId="7" fillId="5" borderId="12" xfId="2" applyFont="1" applyFill="1" applyBorder="1" applyAlignment="1" applyProtection="1">
      <alignment horizontal="center" vertical="center" wrapText="1"/>
      <protection hidden="1"/>
    </xf>
    <xf numFmtId="0" fontId="7" fillId="5" borderId="10" xfId="2" applyFont="1" applyFill="1" applyBorder="1" applyAlignment="1" applyProtection="1">
      <alignment horizontal="center" vertical="center" wrapText="1"/>
      <protection hidden="1"/>
    </xf>
    <xf numFmtId="0" fontId="7" fillId="5" borderId="6" xfId="2" applyFont="1" applyFill="1" applyBorder="1" applyAlignment="1" applyProtection="1">
      <alignment horizontal="center" vertical="center" wrapText="1"/>
      <protection hidden="1"/>
    </xf>
    <xf numFmtId="0" fontId="7" fillId="2" borderId="36" xfId="2" applyFont="1" applyFill="1" applyBorder="1" applyAlignment="1" applyProtection="1">
      <alignment horizontal="center"/>
    </xf>
    <xf numFmtId="0" fontId="7" fillId="2" borderId="34" xfId="2" applyFont="1" applyFill="1" applyBorder="1" applyAlignment="1" applyProtection="1">
      <alignment horizontal="center"/>
    </xf>
    <xf numFmtId="0" fontId="7" fillId="5" borderId="44" xfId="2" applyFont="1" applyFill="1" applyBorder="1" applyAlignment="1" applyProtection="1">
      <alignment horizontal="center" vertical="center" wrapText="1"/>
      <protection hidden="1"/>
    </xf>
    <xf numFmtId="0" fontId="7" fillId="5" borderId="0" xfId="2" applyFont="1" applyFill="1" applyBorder="1" applyAlignment="1" applyProtection="1">
      <alignment horizontal="center" vertical="center" wrapText="1"/>
      <protection hidden="1"/>
    </xf>
    <xf numFmtId="0" fontId="7" fillId="5" borderId="3" xfId="2" applyFont="1" applyFill="1" applyBorder="1" applyAlignment="1" applyProtection="1">
      <alignment horizontal="left" vertical="center" wrapText="1"/>
      <protection hidden="1"/>
    </xf>
    <xf numFmtId="0" fontId="7" fillId="5" borderId="4" xfId="2" applyFont="1" applyFill="1" applyBorder="1" applyAlignment="1" applyProtection="1">
      <alignment horizontal="left" vertical="center" wrapText="1"/>
      <protection hidden="1"/>
    </xf>
  </cellXfs>
  <cellStyles count="3">
    <cellStyle name="Normal" xfId="0" builtinId="0"/>
    <cellStyle name="Normal 2" xfId="1"/>
    <cellStyle name="Normal 3" xfId="2"/>
  </cellStyles>
  <dxfs count="8">
    <dxf>
      <fill>
        <patternFill>
          <bgColor rgb="FFFFFFCC"/>
        </patternFill>
      </fill>
    </dxf>
    <dxf>
      <fill>
        <patternFill>
          <bgColor rgb="FFFFFFCC"/>
        </patternFill>
      </fill>
    </dxf>
    <dxf>
      <fill>
        <patternFill>
          <bgColor rgb="FFFFFFCC"/>
        </patternFill>
      </fill>
    </dxf>
    <dxf>
      <fill>
        <patternFill patternType="solid">
          <bgColor rgb="FFCCFFCC"/>
        </patternFill>
      </fill>
      <border>
        <left style="thin">
          <color auto="1"/>
        </left>
        <right style="thin">
          <color auto="1"/>
        </right>
        <top style="thin">
          <color auto="1"/>
        </top>
        <bottom style="thin">
          <color auto="1"/>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ont>
        <color auto="1"/>
      </font>
      <fill>
        <patternFill patternType="solid">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pane ySplit="18" topLeftCell="A19" activePane="bottomLeft" state="frozenSplit"/>
      <selection pane="bottomLeft" activeCell="C3" sqref="C3:D3"/>
    </sheetView>
  </sheetViews>
  <sheetFormatPr defaultColWidth="9.140625" defaultRowHeight="15" x14ac:dyDescent="0.2"/>
  <cols>
    <col min="1" max="1" width="1.7109375" style="119" customWidth="1"/>
    <col min="2" max="2" width="18.140625" style="119" bestFit="1" customWidth="1"/>
    <col min="3" max="3" width="5.7109375" style="119" customWidth="1"/>
    <col min="4" max="7" width="30.7109375" style="119" customWidth="1"/>
    <col min="8" max="8" width="11.7109375" style="119" customWidth="1"/>
    <col min="9" max="9" width="1.7109375" style="119" customWidth="1"/>
    <col min="10" max="16384" width="9.140625" style="119"/>
  </cols>
  <sheetData>
    <row r="1" spans="1:8" ht="15.75" x14ac:dyDescent="0.25">
      <c r="F1"/>
      <c r="G1"/>
    </row>
    <row r="2" spans="1:8" ht="15.75" x14ac:dyDescent="0.25">
      <c r="B2" s="120" t="s">
        <v>216</v>
      </c>
      <c r="C2" s="208" t="s">
        <v>215</v>
      </c>
      <c r="D2" s="208"/>
      <c r="F2"/>
      <c r="G2"/>
    </row>
    <row r="3" spans="1:8" ht="15.75" x14ac:dyDescent="0.25">
      <c r="B3" s="150" t="s">
        <v>457</v>
      </c>
      <c r="C3" s="211"/>
      <c r="D3" s="212"/>
      <c r="F3"/>
      <c r="G3"/>
    </row>
    <row r="4" spans="1:8" s="143" customFormat="1" ht="5.0999999999999996" customHeight="1" x14ac:dyDescent="0.25">
      <c r="B4" s="144"/>
      <c r="C4" s="144"/>
      <c r="D4" s="144"/>
      <c r="F4"/>
      <c r="G4"/>
    </row>
    <row r="5" spans="1:8" ht="15.75" x14ac:dyDescent="0.25">
      <c r="B5" s="120" t="s">
        <v>218</v>
      </c>
      <c r="C5" s="208" t="s">
        <v>459</v>
      </c>
      <c r="D5" s="208"/>
      <c r="F5"/>
      <c r="G5"/>
    </row>
    <row r="6" spans="1:8" ht="15" customHeight="1" x14ac:dyDescent="0.25">
      <c r="B6" s="160" t="str">
        <f>IFERROR(VLOOKUP($C$3,Lists!$D$2:$F$200,2,FALSE),"")</f>
        <v/>
      </c>
      <c r="C6" s="209" t="str">
        <f>IFERROR(VLOOKUP($C$3,Lists!$D$2:$F$200,3,FALSE),"")</f>
        <v/>
      </c>
      <c r="D6" s="210"/>
      <c r="F6"/>
      <c r="G6"/>
    </row>
    <row r="7" spans="1:8" ht="15.75" customHeight="1" x14ac:dyDescent="0.25">
      <c r="C7" s="213" t="s">
        <v>461</v>
      </c>
      <c r="D7" s="213"/>
      <c r="E7" s="213"/>
      <c r="F7"/>
      <c r="G7"/>
    </row>
    <row r="8" spans="1:8" ht="15.75" x14ac:dyDescent="0.25">
      <c r="E8" s="126"/>
      <c r="F8"/>
      <c r="G8"/>
    </row>
    <row r="9" spans="1:8" ht="20.25" x14ac:dyDescent="0.3">
      <c r="B9" s="220" t="s">
        <v>460</v>
      </c>
      <c r="C9" s="221"/>
      <c r="D9" s="221"/>
      <c r="E9" s="221"/>
      <c r="F9" s="221"/>
      <c r="G9" s="221"/>
      <c r="H9" s="222"/>
    </row>
    <row r="10" spans="1:8" s="143" customFormat="1" ht="9" thickBot="1" x14ac:dyDescent="0.2"/>
    <row r="11" spans="1:8" ht="16.5" customHeight="1" x14ac:dyDescent="0.2">
      <c r="B11" s="22"/>
      <c r="C11" s="22"/>
      <c r="D11" s="231" t="s">
        <v>170</v>
      </c>
      <c r="E11" s="229" t="s">
        <v>591</v>
      </c>
      <c r="F11" s="227" t="s">
        <v>592</v>
      </c>
      <c r="G11" s="223" t="s">
        <v>593</v>
      </c>
      <c r="H11" s="225" t="s">
        <v>466</v>
      </c>
    </row>
    <row r="12" spans="1:8" ht="16.5" customHeight="1" thickBot="1" x14ac:dyDescent="0.25">
      <c r="B12" s="22"/>
      <c r="C12" s="22"/>
      <c r="D12" s="232"/>
      <c r="E12" s="230"/>
      <c r="F12" s="228"/>
      <c r="G12" s="224"/>
      <c r="H12" s="226"/>
    </row>
    <row r="13" spans="1:8" ht="30.75" customHeight="1" x14ac:dyDescent="0.2">
      <c r="A13" s="136" t="s">
        <v>187</v>
      </c>
      <c r="B13" s="218" t="s">
        <v>173</v>
      </c>
      <c r="C13" s="219"/>
      <c r="D13" s="137"/>
      <c r="E13" s="138"/>
      <c r="F13" s="138"/>
      <c r="G13" s="145"/>
      <c r="H13" s="151"/>
    </row>
    <row r="14" spans="1:8" ht="30" x14ac:dyDescent="0.2">
      <c r="A14" s="136" t="s">
        <v>187</v>
      </c>
      <c r="B14" s="216" t="s">
        <v>174</v>
      </c>
      <c r="C14" s="217"/>
      <c r="D14" s="139"/>
      <c r="E14" s="140"/>
      <c r="F14" s="140"/>
      <c r="G14" s="146"/>
      <c r="H14" s="149" t="s">
        <v>467</v>
      </c>
    </row>
    <row r="15" spans="1:8" ht="32.25" customHeight="1" thickBot="1" x14ac:dyDescent="0.25">
      <c r="A15" s="136" t="s">
        <v>187</v>
      </c>
      <c r="B15" s="216" t="s">
        <v>468</v>
      </c>
      <c r="C15" s="217"/>
      <c r="D15" s="139"/>
      <c r="E15" s="140"/>
      <c r="F15" s="140"/>
      <c r="G15" s="146"/>
      <c r="H15" s="152"/>
    </row>
    <row r="16" spans="1:8" ht="30" x14ac:dyDescent="0.2">
      <c r="A16" s="136" t="s">
        <v>187</v>
      </c>
      <c r="B16" s="216" t="s">
        <v>469</v>
      </c>
      <c r="C16" s="217"/>
      <c r="D16" s="117"/>
      <c r="E16" s="118"/>
      <c r="F16" s="118"/>
      <c r="G16" s="148"/>
    </row>
    <row r="17" spans="1:7" ht="31.5" customHeight="1" thickBot="1" x14ac:dyDescent="0.25">
      <c r="A17" s="136" t="s">
        <v>187</v>
      </c>
      <c r="B17" s="214" t="s">
        <v>176</v>
      </c>
      <c r="C17" s="215"/>
      <c r="D17" s="141"/>
      <c r="E17" s="142"/>
      <c r="F17" s="142"/>
      <c r="G17" s="147"/>
    </row>
    <row r="18" spans="1:7" ht="15" customHeight="1" x14ac:dyDescent="0.2"/>
  </sheetData>
  <sheetProtection password="EF93" sheet="1" objects="1" scenarios="1" selectLockedCells="1"/>
  <mergeCells count="16">
    <mergeCell ref="B9:H9"/>
    <mergeCell ref="G11:G12"/>
    <mergeCell ref="H11:H12"/>
    <mergeCell ref="F11:F12"/>
    <mergeCell ref="E11:E12"/>
    <mergeCell ref="D11:D12"/>
    <mergeCell ref="B17:C17"/>
    <mergeCell ref="B16:C16"/>
    <mergeCell ref="B15:C15"/>
    <mergeCell ref="B14:C14"/>
    <mergeCell ref="B13:C13"/>
    <mergeCell ref="C2:D2"/>
    <mergeCell ref="C5:D5"/>
    <mergeCell ref="C6:D6"/>
    <mergeCell ref="C3:D3"/>
    <mergeCell ref="C7:E7"/>
  </mergeCells>
  <conditionalFormatting sqref="C3:D3">
    <cfRule type="expression" dxfId="7" priority="1">
      <formula>$B$3="DAERA (NI)"</formula>
    </cfRule>
  </conditionalFormatting>
  <dataValidations count="4">
    <dataValidation type="list" allowBlank="1" showInputMessage="1" showErrorMessage="1" sqref="B3">
      <formula1>Region</formula1>
    </dataValidation>
    <dataValidation type="list" allowBlank="1" showInputMessage="1" showErrorMessage="1" sqref="C3">
      <formula1>INDIRECT($B$3)</formula1>
    </dataValidation>
    <dataValidation type="list" allowBlank="1" showInputMessage="1" showErrorMessage="1" sqref="H13">
      <formula1>"16:00,16:30,17:00,17:30,18:00"</formula1>
    </dataValidation>
    <dataValidation type="list" allowBlank="1" showInputMessage="1" showErrorMessage="1" sqref="H15">
      <formula1>"07:00,07:30,08:00,08:30,09:00"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6" id="{162D1582-6734-4496-B334-E36B761DDFD5}">
            <xm:f>IFERROR(VLOOKUP($C$3,Lists!$D$2:$F$148,2,FALSE),"")&gt;0</xm:f>
            <x14:dxf>
              <font>
                <color auto="1"/>
              </font>
              <fill>
                <patternFill patternType="solid">
                  <bgColor theme="0" tint="-0.14996795556505021"/>
                </patternFill>
              </fill>
            </x14:dxf>
          </x14:cfRule>
          <xm:sqref>B6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tabSelected="1" zoomScale="90" zoomScaleNormal="90" workbookViewId="0">
      <pane xSplit="4" ySplit="9" topLeftCell="E10" activePane="bottomRight" state="frozenSplit"/>
      <selection activeCell="A6" sqref="A6:XFD6"/>
      <selection pane="topRight" activeCell="A6" sqref="A6:XFD6"/>
      <selection pane="bottomLeft" activeCell="A6" sqref="A6:XFD6"/>
      <selection pane="bottomRight" activeCell="B9" sqref="B9:D9"/>
    </sheetView>
  </sheetViews>
  <sheetFormatPr defaultColWidth="9.140625" defaultRowHeight="12.75" x14ac:dyDescent="0.2"/>
  <cols>
    <col min="1" max="1" width="1.7109375" style="21" customWidth="1"/>
    <col min="2" max="2" width="3.7109375" style="21" customWidth="1"/>
    <col min="3" max="3" width="17.7109375" style="21" customWidth="1"/>
    <col min="4" max="4" width="22.28515625" style="21" bestFit="1" customWidth="1"/>
    <col min="5" max="18" width="10.7109375" style="21" customWidth="1"/>
    <col min="19" max="19" width="1.7109375" style="21" customWidth="1"/>
    <col min="20" max="16384" width="9.140625" style="21"/>
  </cols>
  <sheetData>
    <row r="1" spans="1:18" ht="15" x14ac:dyDescent="0.25">
      <c r="B1" s="44"/>
      <c r="C1" s="44"/>
      <c r="D1" s="44"/>
      <c r="E1" s="44"/>
      <c r="F1" s="44"/>
      <c r="G1" s="44"/>
      <c r="H1" s="44"/>
      <c r="I1" s="53"/>
      <c r="J1" s="53"/>
      <c r="K1" s="53"/>
      <c r="L1" s="53"/>
      <c r="M1" s="53"/>
      <c r="N1" s="53"/>
      <c r="O1" s="53"/>
      <c r="P1" s="53"/>
      <c r="Q1" s="53"/>
      <c r="R1" s="53"/>
    </row>
    <row r="2" spans="1:18" s="54" customFormat="1" ht="15.75" x14ac:dyDescent="0.2">
      <c r="B2" s="418" t="s">
        <v>462</v>
      </c>
      <c r="C2" s="419"/>
      <c r="D2" s="420"/>
      <c r="E2" s="248" t="str">
        <f>IF('01 Contacts'!$C$3="","",'01 Contacts'!$C$3&amp;" ("&amp;'01 Contacts'!$B$6&amp;")")</f>
        <v/>
      </c>
      <c r="F2" s="249"/>
      <c r="G2" s="249"/>
      <c r="H2" s="250"/>
    </row>
    <row r="3" spans="1:18" x14ac:dyDescent="0.2">
      <c r="B3" s="116"/>
      <c r="C3" s="116"/>
      <c r="D3" s="116"/>
      <c r="E3" s="2"/>
      <c r="F3" s="2"/>
      <c r="G3" s="2"/>
      <c r="H3" s="2"/>
      <c r="I3" s="2"/>
      <c r="J3" s="2"/>
      <c r="K3" s="2"/>
      <c r="L3" s="2"/>
      <c r="M3" s="2"/>
      <c r="N3" s="2"/>
      <c r="O3" s="2"/>
      <c r="P3" s="2"/>
      <c r="Q3" s="2"/>
      <c r="R3" s="2"/>
    </row>
    <row r="4" spans="1:18" ht="18" x14ac:dyDescent="0.2">
      <c r="B4" s="116"/>
      <c r="C4" s="116"/>
      <c r="D4" s="116"/>
      <c r="E4" s="460" t="s">
        <v>623</v>
      </c>
      <c r="F4" s="461"/>
      <c r="G4" s="461"/>
      <c r="H4" s="461"/>
      <c r="I4" s="461"/>
      <c r="J4" s="461"/>
      <c r="K4" s="461"/>
      <c r="L4" s="461"/>
      <c r="M4" s="461"/>
      <c r="N4" s="461"/>
      <c r="O4" s="461"/>
      <c r="P4" s="461"/>
      <c r="Q4" s="461"/>
      <c r="R4" s="462"/>
    </row>
    <row r="5" spans="1:18" x14ac:dyDescent="0.2">
      <c r="B5" s="116"/>
      <c r="C5" s="116"/>
      <c r="D5" s="116"/>
      <c r="E5" s="2"/>
      <c r="F5" s="2"/>
      <c r="G5" s="2"/>
      <c r="H5" s="2"/>
      <c r="I5" s="2"/>
      <c r="J5" s="2"/>
      <c r="K5" s="2"/>
      <c r="L5" s="2"/>
      <c r="M5" s="2"/>
      <c r="N5" s="2"/>
      <c r="O5" s="2"/>
      <c r="P5" s="2"/>
      <c r="Q5" s="2"/>
      <c r="R5" s="2"/>
    </row>
    <row r="6" spans="1:18" s="22" customFormat="1" ht="15.75" x14ac:dyDescent="0.2">
      <c r="B6" s="183"/>
      <c r="C6" s="183"/>
      <c r="D6" s="183"/>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3.5" thickBot="1" x14ac:dyDescent="0.25">
      <c r="B7" s="116"/>
      <c r="C7" s="116"/>
      <c r="D7" s="116"/>
      <c r="E7" s="2"/>
      <c r="F7" s="2"/>
      <c r="G7" s="2"/>
      <c r="H7" s="2"/>
      <c r="I7" s="2"/>
      <c r="J7" s="2"/>
      <c r="K7" s="2"/>
      <c r="L7" s="2"/>
      <c r="M7" s="2"/>
      <c r="N7" s="2"/>
      <c r="O7" s="2"/>
      <c r="P7" s="2"/>
      <c r="Q7" s="2"/>
      <c r="R7" s="2"/>
    </row>
    <row r="8" spans="1:18" ht="39" thickBot="1" x14ac:dyDescent="0.25">
      <c r="A8" s="133" t="s">
        <v>465</v>
      </c>
      <c r="B8" s="457" t="s">
        <v>624</v>
      </c>
      <c r="C8" s="458"/>
      <c r="D8" s="459"/>
      <c r="E8" s="428" t="s">
        <v>1</v>
      </c>
      <c r="F8" s="429"/>
      <c r="G8" s="428" t="s">
        <v>2</v>
      </c>
      <c r="H8" s="429"/>
      <c r="I8" s="428" t="s">
        <v>3</v>
      </c>
      <c r="J8" s="429"/>
      <c r="K8" s="428" t="s">
        <v>62</v>
      </c>
      <c r="L8" s="429"/>
      <c r="M8" s="428" t="s">
        <v>5</v>
      </c>
      <c r="N8" s="429"/>
      <c r="O8" s="428" t="s">
        <v>118</v>
      </c>
      <c r="P8" s="456"/>
      <c r="Q8" s="428" t="s">
        <v>7</v>
      </c>
      <c r="R8" s="429"/>
    </row>
    <row r="9" spans="1:18" ht="26.25" thickBot="1" x14ac:dyDescent="0.25">
      <c r="B9" s="468" t="s">
        <v>64</v>
      </c>
      <c r="C9" s="469"/>
      <c r="D9" s="469"/>
      <c r="E9" s="11" t="s">
        <v>9</v>
      </c>
      <c r="F9" s="12" t="s">
        <v>119</v>
      </c>
      <c r="G9" s="11" t="s">
        <v>9</v>
      </c>
      <c r="H9" s="13" t="s">
        <v>119</v>
      </c>
      <c r="I9" s="11" t="s">
        <v>9</v>
      </c>
      <c r="J9" s="13" t="s">
        <v>119</v>
      </c>
      <c r="K9" s="11" t="s">
        <v>9</v>
      </c>
      <c r="L9" s="13" t="s">
        <v>119</v>
      </c>
      <c r="M9" s="11" t="s">
        <v>9</v>
      </c>
      <c r="N9" s="12" t="s">
        <v>119</v>
      </c>
      <c r="O9" s="11" t="s">
        <v>9</v>
      </c>
      <c r="P9" s="12" t="s">
        <v>119</v>
      </c>
      <c r="Q9" s="11" t="s">
        <v>9</v>
      </c>
      <c r="R9" s="13" t="s">
        <v>119</v>
      </c>
    </row>
    <row r="10" spans="1:18" x14ac:dyDescent="0.2">
      <c r="B10" s="443" t="s">
        <v>120</v>
      </c>
      <c r="C10" s="440" t="s">
        <v>121</v>
      </c>
      <c r="D10" s="6" t="s">
        <v>122</v>
      </c>
      <c r="E10" s="171"/>
      <c r="F10" s="170"/>
      <c r="G10" s="171"/>
      <c r="H10" s="170"/>
      <c r="I10" s="171"/>
      <c r="J10" s="170"/>
      <c r="K10" s="171"/>
      <c r="L10" s="170"/>
      <c r="M10" s="171"/>
      <c r="N10" s="170"/>
      <c r="O10" s="171"/>
      <c r="P10" s="170"/>
      <c r="Q10" s="34">
        <f>SUM(E10,G10,I10,K10,M10,O10)</f>
        <v>0</v>
      </c>
      <c r="R10" s="35">
        <f>SUM(F10,H10,J10,L10,N10,P10)</f>
        <v>0</v>
      </c>
    </row>
    <row r="11" spans="1:18" x14ac:dyDescent="0.2">
      <c r="B11" s="444"/>
      <c r="C11" s="450"/>
      <c r="D11" s="7" t="s">
        <v>123</v>
      </c>
      <c r="E11" s="174"/>
      <c r="F11" s="173"/>
      <c r="G11" s="174"/>
      <c r="H11" s="173"/>
      <c r="I11" s="174"/>
      <c r="J11" s="173"/>
      <c r="K11" s="174"/>
      <c r="L11" s="173"/>
      <c r="M11" s="174"/>
      <c r="N11" s="173"/>
      <c r="O11" s="174"/>
      <c r="P11" s="173"/>
      <c r="Q11" s="36">
        <f t="shared" ref="Q11:Q52" si="0">SUM(E11,G11,I11,K11,M11,O11)</f>
        <v>0</v>
      </c>
      <c r="R11" s="37">
        <f t="shared" ref="R11:R52" si="1">SUM(F11,H11,J11,L11,N11,P11)</f>
        <v>0</v>
      </c>
    </row>
    <row r="12" spans="1:18" x14ac:dyDescent="0.2">
      <c r="B12" s="444"/>
      <c r="C12" s="450"/>
      <c r="D12" s="7" t="s">
        <v>124</v>
      </c>
      <c r="E12" s="174"/>
      <c r="F12" s="173"/>
      <c r="G12" s="174"/>
      <c r="H12" s="173"/>
      <c r="I12" s="174"/>
      <c r="J12" s="173"/>
      <c r="K12" s="174"/>
      <c r="L12" s="173"/>
      <c r="M12" s="174"/>
      <c r="N12" s="173"/>
      <c r="O12" s="174"/>
      <c r="P12" s="173"/>
      <c r="Q12" s="36">
        <f t="shared" si="0"/>
        <v>0</v>
      </c>
      <c r="R12" s="37">
        <f t="shared" si="1"/>
        <v>0</v>
      </c>
    </row>
    <row r="13" spans="1:18" ht="13.5" thickBot="1" x14ac:dyDescent="0.25">
      <c r="B13" s="444"/>
      <c r="C13" s="451"/>
      <c r="D13" s="8" t="s">
        <v>125</v>
      </c>
      <c r="E13" s="177"/>
      <c r="F13" s="176"/>
      <c r="G13" s="177"/>
      <c r="H13" s="176"/>
      <c r="I13" s="177"/>
      <c r="J13" s="176"/>
      <c r="K13" s="177"/>
      <c r="L13" s="176"/>
      <c r="M13" s="177"/>
      <c r="N13" s="176"/>
      <c r="O13" s="177"/>
      <c r="P13" s="176"/>
      <c r="Q13" s="38">
        <f t="shared" si="0"/>
        <v>0</v>
      </c>
      <c r="R13" s="39">
        <f t="shared" si="1"/>
        <v>0</v>
      </c>
    </row>
    <row r="14" spans="1:18" x14ac:dyDescent="0.2">
      <c r="B14" s="444"/>
      <c r="C14" s="440" t="s">
        <v>126</v>
      </c>
      <c r="D14" s="6" t="s">
        <v>127</v>
      </c>
      <c r="E14" s="171"/>
      <c r="F14" s="170"/>
      <c r="G14" s="171"/>
      <c r="H14" s="170"/>
      <c r="I14" s="171"/>
      <c r="J14" s="170"/>
      <c r="K14" s="171"/>
      <c r="L14" s="170"/>
      <c r="M14" s="171"/>
      <c r="N14" s="170"/>
      <c r="O14" s="171"/>
      <c r="P14" s="170"/>
      <c r="Q14" s="34">
        <f t="shared" si="0"/>
        <v>0</v>
      </c>
      <c r="R14" s="35">
        <f t="shared" si="1"/>
        <v>0</v>
      </c>
    </row>
    <row r="15" spans="1:18" x14ac:dyDescent="0.2">
      <c r="B15" s="444"/>
      <c r="C15" s="450"/>
      <c r="D15" s="7" t="s">
        <v>128</v>
      </c>
      <c r="E15" s="174"/>
      <c r="F15" s="173"/>
      <c r="G15" s="174"/>
      <c r="H15" s="173"/>
      <c r="I15" s="174"/>
      <c r="J15" s="173"/>
      <c r="K15" s="174"/>
      <c r="L15" s="173"/>
      <c r="M15" s="174"/>
      <c r="N15" s="173"/>
      <c r="O15" s="174"/>
      <c r="P15" s="173"/>
      <c r="Q15" s="36">
        <f t="shared" si="0"/>
        <v>0</v>
      </c>
      <c r="R15" s="37">
        <f t="shared" si="1"/>
        <v>0</v>
      </c>
    </row>
    <row r="16" spans="1:18" x14ac:dyDescent="0.2">
      <c r="B16" s="444"/>
      <c r="C16" s="450"/>
      <c r="D16" s="7" t="s">
        <v>129</v>
      </c>
      <c r="E16" s="174"/>
      <c r="F16" s="173"/>
      <c r="G16" s="174"/>
      <c r="H16" s="173"/>
      <c r="I16" s="174"/>
      <c r="J16" s="173"/>
      <c r="K16" s="174"/>
      <c r="L16" s="173"/>
      <c r="M16" s="174"/>
      <c r="N16" s="173"/>
      <c r="O16" s="174"/>
      <c r="P16" s="173"/>
      <c r="Q16" s="36">
        <f t="shared" si="0"/>
        <v>0</v>
      </c>
      <c r="R16" s="37">
        <f t="shared" si="1"/>
        <v>0</v>
      </c>
    </row>
    <row r="17" spans="2:18" x14ac:dyDescent="0.2">
      <c r="B17" s="444"/>
      <c r="C17" s="450"/>
      <c r="D17" s="7" t="s">
        <v>130</v>
      </c>
      <c r="E17" s="174"/>
      <c r="F17" s="173"/>
      <c r="G17" s="174"/>
      <c r="H17" s="173"/>
      <c r="I17" s="174"/>
      <c r="J17" s="173"/>
      <c r="K17" s="174"/>
      <c r="L17" s="173"/>
      <c r="M17" s="174"/>
      <c r="N17" s="173"/>
      <c r="O17" s="174"/>
      <c r="P17" s="173"/>
      <c r="Q17" s="36">
        <f t="shared" si="0"/>
        <v>0</v>
      </c>
      <c r="R17" s="37">
        <f t="shared" si="1"/>
        <v>0</v>
      </c>
    </row>
    <row r="18" spans="2:18" x14ac:dyDescent="0.2">
      <c r="B18" s="444"/>
      <c r="C18" s="450"/>
      <c r="D18" s="7" t="s">
        <v>131</v>
      </c>
      <c r="E18" s="174"/>
      <c r="F18" s="173"/>
      <c r="G18" s="174"/>
      <c r="H18" s="173"/>
      <c r="I18" s="174"/>
      <c r="J18" s="173"/>
      <c r="K18" s="174"/>
      <c r="L18" s="173"/>
      <c r="M18" s="174"/>
      <c r="N18" s="173"/>
      <c r="O18" s="174"/>
      <c r="P18" s="173"/>
      <c r="Q18" s="36">
        <f t="shared" si="0"/>
        <v>0</v>
      </c>
      <c r="R18" s="37">
        <f t="shared" si="1"/>
        <v>0</v>
      </c>
    </row>
    <row r="19" spans="2:18" x14ac:dyDescent="0.2">
      <c r="B19" s="444"/>
      <c r="C19" s="450"/>
      <c r="D19" s="7" t="s">
        <v>124</v>
      </c>
      <c r="E19" s="174"/>
      <c r="F19" s="173"/>
      <c r="G19" s="174"/>
      <c r="H19" s="173"/>
      <c r="I19" s="174"/>
      <c r="J19" s="173"/>
      <c r="K19" s="174"/>
      <c r="L19" s="173"/>
      <c r="M19" s="174"/>
      <c r="N19" s="173"/>
      <c r="O19" s="174"/>
      <c r="P19" s="173"/>
      <c r="Q19" s="36">
        <f t="shared" si="0"/>
        <v>0</v>
      </c>
      <c r="R19" s="37">
        <f t="shared" si="1"/>
        <v>0</v>
      </c>
    </row>
    <row r="20" spans="2:18" x14ac:dyDescent="0.2">
      <c r="B20" s="444"/>
      <c r="C20" s="450"/>
      <c r="D20" s="7" t="s">
        <v>132</v>
      </c>
      <c r="E20" s="174"/>
      <c r="F20" s="173"/>
      <c r="G20" s="174"/>
      <c r="H20" s="173"/>
      <c r="I20" s="174"/>
      <c r="J20" s="173"/>
      <c r="K20" s="174"/>
      <c r="L20" s="173"/>
      <c r="M20" s="174"/>
      <c r="N20" s="173"/>
      <c r="O20" s="174"/>
      <c r="P20" s="173"/>
      <c r="Q20" s="36">
        <f t="shared" si="0"/>
        <v>0</v>
      </c>
      <c r="R20" s="37">
        <f t="shared" si="1"/>
        <v>0</v>
      </c>
    </row>
    <row r="21" spans="2:18" x14ac:dyDescent="0.2">
      <c r="B21" s="444"/>
      <c r="C21" s="450"/>
      <c r="D21" s="7" t="s">
        <v>133</v>
      </c>
      <c r="E21" s="174"/>
      <c r="F21" s="173"/>
      <c r="G21" s="174"/>
      <c r="H21" s="173"/>
      <c r="I21" s="174"/>
      <c r="J21" s="173"/>
      <c r="K21" s="174"/>
      <c r="L21" s="173"/>
      <c r="M21" s="174"/>
      <c r="N21" s="173"/>
      <c r="O21" s="174"/>
      <c r="P21" s="173"/>
      <c r="Q21" s="36">
        <f t="shared" si="0"/>
        <v>0</v>
      </c>
      <c r="R21" s="37">
        <f t="shared" si="1"/>
        <v>0</v>
      </c>
    </row>
    <row r="22" spans="2:18" x14ac:dyDescent="0.2">
      <c r="B22" s="444"/>
      <c r="C22" s="450"/>
      <c r="D22" s="7" t="s">
        <v>134</v>
      </c>
      <c r="E22" s="174"/>
      <c r="F22" s="173"/>
      <c r="G22" s="174"/>
      <c r="H22" s="173"/>
      <c r="I22" s="174"/>
      <c r="J22" s="173"/>
      <c r="K22" s="174"/>
      <c r="L22" s="173"/>
      <c r="M22" s="174"/>
      <c r="N22" s="173"/>
      <c r="O22" s="174"/>
      <c r="P22" s="173"/>
      <c r="Q22" s="36">
        <f t="shared" si="0"/>
        <v>0</v>
      </c>
      <c r="R22" s="37">
        <f t="shared" si="1"/>
        <v>0</v>
      </c>
    </row>
    <row r="23" spans="2:18" x14ac:dyDescent="0.2">
      <c r="B23" s="444"/>
      <c r="C23" s="450"/>
      <c r="D23" s="7" t="s">
        <v>125</v>
      </c>
      <c r="E23" s="174"/>
      <c r="F23" s="173"/>
      <c r="G23" s="174"/>
      <c r="H23" s="173"/>
      <c r="I23" s="174"/>
      <c r="J23" s="173"/>
      <c r="K23" s="174"/>
      <c r="L23" s="173"/>
      <c r="M23" s="174"/>
      <c r="N23" s="173"/>
      <c r="O23" s="174"/>
      <c r="P23" s="173"/>
      <c r="Q23" s="36">
        <f t="shared" si="0"/>
        <v>0</v>
      </c>
      <c r="R23" s="37">
        <f t="shared" si="1"/>
        <v>0</v>
      </c>
    </row>
    <row r="24" spans="2:18" ht="13.5" thickBot="1" x14ac:dyDescent="0.25">
      <c r="B24" s="444"/>
      <c r="C24" s="451"/>
      <c r="D24" s="8" t="s">
        <v>135</v>
      </c>
      <c r="E24" s="177"/>
      <c r="F24" s="176"/>
      <c r="G24" s="177"/>
      <c r="H24" s="176"/>
      <c r="I24" s="177"/>
      <c r="J24" s="176"/>
      <c r="K24" s="177"/>
      <c r="L24" s="176"/>
      <c r="M24" s="177"/>
      <c r="N24" s="176"/>
      <c r="O24" s="177"/>
      <c r="P24" s="176"/>
      <c r="Q24" s="38">
        <f t="shared" si="0"/>
        <v>0</v>
      </c>
      <c r="R24" s="39">
        <f t="shared" si="1"/>
        <v>0</v>
      </c>
    </row>
    <row r="25" spans="2:18" ht="13.5" thickBot="1" x14ac:dyDescent="0.25">
      <c r="B25" s="444"/>
      <c r="C25" s="9" t="s">
        <v>136</v>
      </c>
      <c r="D25" s="10" t="s">
        <v>137</v>
      </c>
      <c r="E25" s="180"/>
      <c r="F25" s="179"/>
      <c r="G25" s="180"/>
      <c r="H25" s="179"/>
      <c r="I25" s="180"/>
      <c r="J25" s="179"/>
      <c r="K25" s="180"/>
      <c r="L25" s="179"/>
      <c r="M25" s="180"/>
      <c r="N25" s="179"/>
      <c r="O25" s="180"/>
      <c r="P25" s="179"/>
      <c r="Q25" s="40">
        <f t="shared" si="0"/>
        <v>0</v>
      </c>
      <c r="R25" s="41">
        <f t="shared" si="1"/>
        <v>0</v>
      </c>
    </row>
    <row r="26" spans="2:18" ht="13.5" thickBot="1" x14ac:dyDescent="0.25">
      <c r="B26" s="444"/>
      <c r="C26" s="454" t="s">
        <v>138</v>
      </c>
      <c r="D26" s="455"/>
      <c r="E26" s="180"/>
      <c r="F26" s="179"/>
      <c r="G26" s="180"/>
      <c r="H26" s="179"/>
      <c r="I26" s="180"/>
      <c r="J26" s="179"/>
      <c r="K26" s="180"/>
      <c r="L26" s="179"/>
      <c r="M26" s="180"/>
      <c r="N26" s="179"/>
      <c r="O26" s="180"/>
      <c r="P26" s="179"/>
      <c r="Q26" s="40">
        <f t="shared" si="0"/>
        <v>0</v>
      </c>
      <c r="R26" s="41">
        <f t="shared" si="1"/>
        <v>0</v>
      </c>
    </row>
    <row r="27" spans="2:18" ht="13.5" thickBot="1" x14ac:dyDescent="0.25">
      <c r="B27" s="444"/>
      <c r="C27" s="454" t="s">
        <v>139</v>
      </c>
      <c r="D27" s="455"/>
      <c r="E27" s="180"/>
      <c r="F27" s="179"/>
      <c r="G27" s="180"/>
      <c r="H27" s="179"/>
      <c r="I27" s="180"/>
      <c r="J27" s="179"/>
      <c r="K27" s="180"/>
      <c r="L27" s="179"/>
      <c r="M27" s="180"/>
      <c r="N27" s="179"/>
      <c r="O27" s="180"/>
      <c r="P27" s="179"/>
      <c r="Q27" s="40">
        <f t="shared" si="0"/>
        <v>0</v>
      </c>
      <c r="R27" s="41">
        <f t="shared" si="1"/>
        <v>0</v>
      </c>
    </row>
    <row r="28" spans="2:18" ht="13.5" thickBot="1" x14ac:dyDescent="0.25">
      <c r="B28" s="444"/>
      <c r="C28" s="454" t="s">
        <v>140</v>
      </c>
      <c r="D28" s="455"/>
      <c r="E28" s="180"/>
      <c r="F28" s="179"/>
      <c r="G28" s="180"/>
      <c r="H28" s="179"/>
      <c r="I28" s="180"/>
      <c r="J28" s="179"/>
      <c r="K28" s="180"/>
      <c r="L28" s="179"/>
      <c r="M28" s="180"/>
      <c r="N28" s="179"/>
      <c r="O28" s="180"/>
      <c r="P28" s="179"/>
      <c r="Q28" s="40">
        <f t="shared" si="0"/>
        <v>0</v>
      </c>
      <c r="R28" s="41">
        <f t="shared" si="1"/>
        <v>0</v>
      </c>
    </row>
    <row r="29" spans="2:18" ht="13.5" thickBot="1" x14ac:dyDescent="0.25">
      <c r="B29" s="444"/>
      <c r="C29" s="454" t="s">
        <v>141</v>
      </c>
      <c r="D29" s="455"/>
      <c r="E29" s="180"/>
      <c r="F29" s="179"/>
      <c r="G29" s="180"/>
      <c r="H29" s="179"/>
      <c r="I29" s="180"/>
      <c r="J29" s="179"/>
      <c r="K29" s="180"/>
      <c r="L29" s="179"/>
      <c r="M29" s="180"/>
      <c r="N29" s="179"/>
      <c r="O29" s="180"/>
      <c r="P29" s="179"/>
      <c r="Q29" s="40">
        <f t="shared" si="0"/>
        <v>0</v>
      </c>
      <c r="R29" s="41">
        <f t="shared" si="1"/>
        <v>0</v>
      </c>
    </row>
    <row r="30" spans="2:18" ht="13.5" thickBot="1" x14ac:dyDescent="0.25">
      <c r="B30" s="444"/>
      <c r="C30" s="470" t="s">
        <v>142</v>
      </c>
      <c r="D30" s="471"/>
      <c r="E30" s="181"/>
      <c r="F30" s="182"/>
      <c r="G30" s="181"/>
      <c r="H30" s="182"/>
      <c r="I30" s="181"/>
      <c r="J30" s="182"/>
      <c r="K30" s="181"/>
      <c r="L30" s="182"/>
      <c r="M30" s="181"/>
      <c r="N30" s="182"/>
      <c r="O30" s="181"/>
      <c r="P30" s="182"/>
      <c r="Q30" s="40">
        <f t="shared" si="0"/>
        <v>0</v>
      </c>
      <c r="R30" s="41">
        <f t="shared" si="1"/>
        <v>0</v>
      </c>
    </row>
    <row r="31" spans="2:18" x14ac:dyDescent="0.2">
      <c r="B31" s="444"/>
      <c r="C31" s="440" t="s">
        <v>143</v>
      </c>
      <c r="D31" s="6" t="s">
        <v>144</v>
      </c>
      <c r="E31" s="171"/>
      <c r="F31" s="170"/>
      <c r="G31" s="171"/>
      <c r="H31" s="170"/>
      <c r="I31" s="171"/>
      <c r="J31" s="170"/>
      <c r="K31" s="171"/>
      <c r="L31" s="170"/>
      <c r="M31" s="171"/>
      <c r="N31" s="170"/>
      <c r="O31" s="171"/>
      <c r="P31" s="170"/>
      <c r="Q31" s="34">
        <f t="shared" si="0"/>
        <v>0</v>
      </c>
      <c r="R31" s="35">
        <f t="shared" si="1"/>
        <v>0</v>
      </c>
    </row>
    <row r="32" spans="2:18" x14ac:dyDescent="0.2">
      <c r="B32" s="444"/>
      <c r="C32" s="450"/>
      <c r="D32" s="7" t="s">
        <v>145</v>
      </c>
      <c r="E32" s="174"/>
      <c r="F32" s="173"/>
      <c r="G32" s="174"/>
      <c r="H32" s="173"/>
      <c r="I32" s="174"/>
      <c r="J32" s="173"/>
      <c r="K32" s="174"/>
      <c r="L32" s="173"/>
      <c r="M32" s="174"/>
      <c r="N32" s="173"/>
      <c r="O32" s="174"/>
      <c r="P32" s="173"/>
      <c r="Q32" s="36">
        <f t="shared" si="0"/>
        <v>0</v>
      </c>
      <c r="R32" s="37">
        <f t="shared" si="1"/>
        <v>0</v>
      </c>
    </row>
    <row r="33" spans="2:18" x14ac:dyDescent="0.2">
      <c r="B33" s="444"/>
      <c r="C33" s="450"/>
      <c r="D33" s="7" t="s">
        <v>146</v>
      </c>
      <c r="E33" s="174"/>
      <c r="F33" s="173"/>
      <c r="G33" s="174"/>
      <c r="H33" s="173"/>
      <c r="I33" s="174"/>
      <c r="J33" s="173"/>
      <c r="K33" s="174"/>
      <c r="L33" s="173"/>
      <c r="M33" s="174"/>
      <c r="N33" s="173"/>
      <c r="O33" s="174"/>
      <c r="P33" s="173"/>
      <c r="Q33" s="36">
        <f t="shared" si="0"/>
        <v>0</v>
      </c>
      <c r="R33" s="37">
        <f t="shared" si="1"/>
        <v>0</v>
      </c>
    </row>
    <row r="34" spans="2:18" ht="13.5" thickBot="1" x14ac:dyDescent="0.25">
      <c r="B34" s="444"/>
      <c r="C34" s="451"/>
      <c r="D34" s="8" t="s">
        <v>147</v>
      </c>
      <c r="E34" s="177"/>
      <c r="F34" s="176"/>
      <c r="G34" s="177"/>
      <c r="H34" s="176"/>
      <c r="I34" s="177"/>
      <c r="J34" s="176"/>
      <c r="K34" s="177"/>
      <c r="L34" s="176"/>
      <c r="M34" s="177"/>
      <c r="N34" s="176"/>
      <c r="O34" s="177"/>
      <c r="P34" s="176"/>
      <c r="Q34" s="38">
        <f t="shared" si="0"/>
        <v>0</v>
      </c>
      <c r="R34" s="39">
        <f t="shared" si="1"/>
        <v>0</v>
      </c>
    </row>
    <row r="35" spans="2:18" x14ac:dyDescent="0.2">
      <c r="B35" s="444"/>
      <c r="C35" s="440" t="s">
        <v>148</v>
      </c>
      <c r="D35" s="6" t="s">
        <v>149</v>
      </c>
      <c r="E35" s="171"/>
      <c r="F35" s="170"/>
      <c r="G35" s="171"/>
      <c r="H35" s="170"/>
      <c r="I35" s="171"/>
      <c r="J35" s="170"/>
      <c r="K35" s="171"/>
      <c r="L35" s="170"/>
      <c r="M35" s="171"/>
      <c r="N35" s="170"/>
      <c r="O35" s="171"/>
      <c r="P35" s="170"/>
      <c r="Q35" s="34">
        <f t="shared" si="0"/>
        <v>0</v>
      </c>
      <c r="R35" s="35">
        <f t="shared" si="1"/>
        <v>0</v>
      </c>
    </row>
    <row r="36" spans="2:18" x14ac:dyDescent="0.2">
      <c r="B36" s="444"/>
      <c r="C36" s="450"/>
      <c r="D36" s="7" t="s">
        <v>150</v>
      </c>
      <c r="E36" s="174"/>
      <c r="F36" s="173"/>
      <c r="G36" s="174"/>
      <c r="H36" s="173"/>
      <c r="I36" s="174"/>
      <c r="J36" s="173"/>
      <c r="K36" s="174"/>
      <c r="L36" s="173"/>
      <c r="M36" s="174"/>
      <c r="N36" s="173"/>
      <c r="O36" s="174"/>
      <c r="P36" s="173"/>
      <c r="Q36" s="36">
        <f t="shared" si="0"/>
        <v>0</v>
      </c>
      <c r="R36" s="37">
        <f t="shared" si="1"/>
        <v>0</v>
      </c>
    </row>
    <row r="37" spans="2:18" x14ac:dyDescent="0.2">
      <c r="B37" s="444"/>
      <c r="C37" s="450"/>
      <c r="D37" s="7" t="s">
        <v>151</v>
      </c>
      <c r="E37" s="174"/>
      <c r="F37" s="173"/>
      <c r="G37" s="174"/>
      <c r="H37" s="173"/>
      <c r="I37" s="174"/>
      <c r="J37" s="173"/>
      <c r="K37" s="174"/>
      <c r="L37" s="173"/>
      <c r="M37" s="174"/>
      <c r="N37" s="173"/>
      <c r="O37" s="174"/>
      <c r="P37" s="173"/>
      <c r="Q37" s="36">
        <f t="shared" si="0"/>
        <v>0</v>
      </c>
      <c r="R37" s="37">
        <f t="shared" si="1"/>
        <v>0</v>
      </c>
    </row>
    <row r="38" spans="2:18" x14ac:dyDescent="0.2">
      <c r="B38" s="444"/>
      <c r="C38" s="450"/>
      <c r="D38" s="7" t="s">
        <v>152</v>
      </c>
      <c r="E38" s="174"/>
      <c r="F38" s="173"/>
      <c r="G38" s="174"/>
      <c r="H38" s="173"/>
      <c r="I38" s="174"/>
      <c r="J38" s="173"/>
      <c r="K38" s="174"/>
      <c r="L38" s="173"/>
      <c r="M38" s="174"/>
      <c r="N38" s="173"/>
      <c r="O38" s="174"/>
      <c r="P38" s="173"/>
      <c r="Q38" s="36">
        <f t="shared" si="0"/>
        <v>0</v>
      </c>
      <c r="R38" s="37">
        <f t="shared" si="1"/>
        <v>0</v>
      </c>
    </row>
    <row r="39" spans="2:18" x14ac:dyDescent="0.2">
      <c r="B39" s="444"/>
      <c r="C39" s="450"/>
      <c r="D39" s="7" t="s">
        <v>153</v>
      </c>
      <c r="E39" s="174"/>
      <c r="F39" s="173"/>
      <c r="G39" s="174"/>
      <c r="H39" s="173"/>
      <c r="I39" s="174"/>
      <c r="J39" s="173"/>
      <c r="K39" s="174"/>
      <c r="L39" s="173"/>
      <c r="M39" s="174"/>
      <c r="N39" s="173"/>
      <c r="O39" s="174"/>
      <c r="P39" s="173"/>
      <c r="Q39" s="36">
        <f t="shared" si="0"/>
        <v>0</v>
      </c>
      <c r="R39" s="37">
        <f t="shared" si="1"/>
        <v>0</v>
      </c>
    </row>
    <row r="40" spans="2:18" x14ac:dyDescent="0.2">
      <c r="B40" s="444"/>
      <c r="C40" s="450"/>
      <c r="D40" s="7" t="s">
        <v>154</v>
      </c>
      <c r="E40" s="174"/>
      <c r="F40" s="173"/>
      <c r="G40" s="174"/>
      <c r="H40" s="173"/>
      <c r="I40" s="174"/>
      <c r="J40" s="173"/>
      <c r="K40" s="174"/>
      <c r="L40" s="173"/>
      <c r="M40" s="174"/>
      <c r="N40" s="173"/>
      <c r="O40" s="174"/>
      <c r="P40" s="173"/>
      <c r="Q40" s="36">
        <f t="shared" si="0"/>
        <v>0</v>
      </c>
      <c r="R40" s="37">
        <f t="shared" si="1"/>
        <v>0</v>
      </c>
    </row>
    <row r="41" spans="2:18" x14ac:dyDescent="0.2">
      <c r="B41" s="444"/>
      <c r="C41" s="450"/>
      <c r="D41" s="7" t="s">
        <v>155</v>
      </c>
      <c r="E41" s="174"/>
      <c r="F41" s="173"/>
      <c r="G41" s="174"/>
      <c r="H41" s="173"/>
      <c r="I41" s="174"/>
      <c r="J41" s="173"/>
      <c r="K41" s="174"/>
      <c r="L41" s="173"/>
      <c r="M41" s="174"/>
      <c r="N41" s="173"/>
      <c r="O41" s="174"/>
      <c r="P41" s="173"/>
      <c r="Q41" s="36">
        <f t="shared" si="0"/>
        <v>0</v>
      </c>
      <c r="R41" s="37">
        <f t="shared" si="1"/>
        <v>0</v>
      </c>
    </row>
    <row r="42" spans="2:18" x14ac:dyDescent="0.2">
      <c r="B42" s="444"/>
      <c r="C42" s="450"/>
      <c r="D42" s="7" t="s">
        <v>156</v>
      </c>
      <c r="E42" s="174"/>
      <c r="F42" s="173"/>
      <c r="G42" s="174"/>
      <c r="H42" s="173"/>
      <c r="I42" s="174"/>
      <c r="J42" s="173"/>
      <c r="K42" s="174"/>
      <c r="L42" s="173"/>
      <c r="M42" s="174"/>
      <c r="N42" s="173"/>
      <c r="O42" s="174"/>
      <c r="P42" s="173"/>
      <c r="Q42" s="36">
        <f t="shared" si="0"/>
        <v>0</v>
      </c>
      <c r="R42" s="37">
        <f t="shared" si="1"/>
        <v>0</v>
      </c>
    </row>
    <row r="43" spans="2:18" x14ac:dyDescent="0.2">
      <c r="B43" s="444"/>
      <c r="C43" s="450"/>
      <c r="D43" s="7" t="s">
        <v>68</v>
      </c>
      <c r="E43" s="174"/>
      <c r="F43" s="173"/>
      <c r="G43" s="174"/>
      <c r="H43" s="173"/>
      <c r="I43" s="174"/>
      <c r="J43" s="173"/>
      <c r="K43" s="174"/>
      <c r="L43" s="173"/>
      <c r="M43" s="174"/>
      <c r="N43" s="173"/>
      <c r="O43" s="174"/>
      <c r="P43" s="173"/>
      <c r="Q43" s="36">
        <f t="shared" si="0"/>
        <v>0</v>
      </c>
      <c r="R43" s="37">
        <f t="shared" si="1"/>
        <v>0</v>
      </c>
    </row>
    <row r="44" spans="2:18" x14ac:dyDescent="0.2">
      <c r="B44" s="444"/>
      <c r="C44" s="450"/>
      <c r="D44" s="7" t="s">
        <v>157</v>
      </c>
      <c r="E44" s="174"/>
      <c r="F44" s="173"/>
      <c r="G44" s="174"/>
      <c r="H44" s="173"/>
      <c r="I44" s="174"/>
      <c r="J44" s="173"/>
      <c r="K44" s="174"/>
      <c r="L44" s="173"/>
      <c r="M44" s="174"/>
      <c r="N44" s="173"/>
      <c r="O44" s="174"/>
      <c r="P44" s="173"/>
      <c r="Q44" s="36">
        <f t="shared" si="0"/>
        <v>0</v>
      </c>
      <c r="R44" s="37">
        <f t="shared" si="1"/>
        <v>0</v>
      </c>
    </row>
    <row r="45" spans="2:18" ht="13.5" thickBot="1" x14ac:dyDescent="0.25">
      <c r="B45" s="444"/>
      <c r="C45" s="451"/>
      <c r="D45" s="8" t="s">
        <v>158</v>
      </c>
      <c r="E45" s="177"/>
      <c r="F45" s="176"/>
      <c r="G45" s="177"/>
      <c r="H45" s="176"/>
      <c r="I45" s="177"/>
      <c r="J45" s="176"/>
      <c r="K45" s="177"/>
      <c r="L45" s="176"/>
      <c r="M45" s="177"/>
      <c r="N45" s="176"/>
      <c r="O45" s="177"/>
      <c r="P45" s="176"/>
      <c r="Q45" s="38">
        <f t="shared" si="0"/>
        <v>0</v>
      </c>
      <c r="R45" s="39">
        <f t="shared" si="1"/>
        <v>0</v>
      </c>
    </row>
    <row r="46" spans="2:18" ht="13.5" thickBot="1" x14ac:dyDescent="0.25">
      <c r="B46" s="444"/>
      <c r="C46" s="454" t="s">
        <v>159</v>
      </c>
      <c r="D46" s="455"/>
      <c r="E46" s="180"/>
      <c r="F46" s="179"/>
      <c r="G46" s="180"/>
      <c r="H46" s="179"/>
      <c r="I46" s="180"/>
      <c r="J46" s="179"/>
      <c r="K46" s="180"/>
      <c r="L46" s="179"/>
      <c r="M46" s="180"/>
      <c r="N46" s="179"/>
      <c r="O46" s="180"/>
      <c r="P46" s="179"/>
      <c r="Q46" s="40">
        <f t="shared" si="0"/>
        <v>0</v>
      </c>
      <c r="R46" s="41">
        <f t="shared" si="1"/>
        <v>0</v>
      </c>
    </row>
    <row r="47" spans="2:18" ht="13.5" thickBot="1" x14ac:dyDescent="0.25">
      <c r="B47" s="444"/>
      <c r="C47" s="454" t="s">
        <v>160</v>
      </c>
      <c r="D47" s="455"/>
      <c r="E47" s="180"/>
      <c r="F47" s="179"/>
      <c r="G47" s="180"/>
      <c r="H47" s="179"/>
      <c r="I47" s="180"/>
      <c r="J47" s="179"/>
      <c r="K47" s="180"/>
      <c r="L47" s="179"/>
      <c r="M47" s="180"/>
      <c r="N47" s="179"/>
      <c r="O47" s="180"/>
      <c r="P47" s="179"/>
      <c r="Q47" s="40">
        <f t="shared" si="0"/>
        <v>0</v>
      </c>
      <c r="R47" s="41">
        <f t="shared" si="1"/>
        <v>0</v>
      </c>
    </row>
    <row r="48" spans="2:18" ht="13.5" thickBot="1" x14ac:dyDescent="0.25">
      <c r="B48" s="444"/>
      <c r="C48" s="454" t="s">
        <v>161</v>
      </c>
      <c r="D48" s="455"/>
      <c r="E48" s="180"/>
      <c r="F48" s="179"/>
      <c r="G48" s="180"/>
      <c r="H48" s="179"/>
      <c r="I48" s="180"/>
      <c r="J48" s="179"/>
      <c r="K48" s="180"/>
      <c r="L48" s="179"/>
      <c r="M48" s="180"/>
      <c r="N48" s="179"/>
      <c r="O48" s="180"/>
      <c r="P48" s="179"/>
      <c r="Q48" s="40">
        <f t="shared" si="0"/>
        <v>0</v>
      </c>
      <c r="R48" s="41">
        <f t="shared" si="1"/>
        <v>0</v>
      </c>
    </row>
    <row r="49" spans="2:18" ht="13.5" thickBot="1" x14ac:dyDescent="0.25">
      <c r="B49" s="444"/>
      <c r="C49" s="454" t="s">
        <v>162</v>
      </c>
      <c r="D49" s="455"/>
      <c r="E49" s="180"/>
      <c r="F49" s="179"/>
      <c r="G49" s="180"/>
      <c r="H49" s="179"/>
      <c r="I49" s="180"/>
      <c r="J49" s="179"/>
      <c r="K49" s="180"/>
      <c r="L49" s="179"/>
      <c r="M49" s="180"/>
      <c r="N49" s="179"/>
      <c r="O49" s="180"/>
      <c r="P49" s="179"/>
      <c r="Q49" s="40">
        <f t="shared" si="0"/>
        <v>0</v>
      </c>
      <c r="R49" s="41">
        <f t="shared" si="1"/>
        <v>0</v>
      </c>
    </row>
    <row r="50" spans="2:18" ht="13.5" thickBot="1" x14ac:dyDescent="0.25">
      <c r="B50" s="444"/>
      <c r="C50" s="454" t="s">
        <v>163</v>
      </c>
      <c r="D50" s="455"/>
      <c r="E50" s="180"/>
      <c r="F50" s="179"/>
      <c r="G50" s="180"/>
      <c r="H50" s="179"/>
      <c r="I50" s="180"/>
      <c r="J50" s="179"/>
      <c r="K50" s="180"/>
      <c r="L50" s="179"/>
      <c r="M50" s="180"/>
      <c r="N50" s="179"/>
      <c r="O50" s="180"/>
      <c r="P50" s="179"/>
      <c r="Q50" s="40">
        <f t="shared" si="0"/>
        <v>0</v>
      </c>
      <c r="R50" s="41">
        <f t="shared" si="1"/>
        <v>0</v>
      </c>
    </row>
    <row r="51" spans="2:18" ht="13.5" thickBot="1" x14ac:dyDescent="0.25">
      <c r="B51" s="446"/>
      <c r="C51" s="454" t="s">
        <v>164</v>
      </c>
      <c r="D51" s="455"/>
      <c r="E51" s="180"/>
      <c r="F51" s="179"/>
      <c r="G51" s="180"/>
      <c r="H51" s="179"/>
      <c r="I51" s="180"/>
      <c r="J51" s="179"/>
      <c r="K51" s="180"/>
      <c r="L51" s="179"/>
      <c r="M51" s="180"/>
      <c r="N51" s="179"/>
      <c r="O51" s="180"/>
      <c r="P51" s="179"/>
      <c r="Q51" s="40">
        <f t="shared" si="0"/>
        <v>0</v>
      </c>
      <c r="R51" s="41">
        <f t="shared" si="1"/>
        <v>0</v>
      </c>
    </row>
    <row r="52" spans="2:18" ht="13.5" thickBot="1" x14ac:dyDescent="0.25">
      <c r="B52" s="463" t="s">
        <v>165</v>
      </c>
      <c r="C52" s="464"/>
      <c r="D52" s="465"/>
      <c r="E52" s="180"/>
      <c r="F52" s="179"/>
      <c r="G52" s="180"/>
      <c r="H52" s="179"/>
      <c r="I52" s="180"/>
      <c r="J52" s="179"/>
      <c r="K52" s="180"/>
      <c r="L52" s="179"/>
      <c r="M52" s="180"/>
      <c r="N52" s="179"/>
      <c r="O52" s="180"/>
      <c r="P52" s="179"/>
      <c r="Q52" s="51">
        <f t="shared" si="0"/>
        <v>0</v>
      </c>
      <c r="R52" s="52">
        <f t="shared" si="1"/>
        <v>0</v>
      </c>
    </row>
    <row r="53" spans="2:18" ht="13.5" thickBot="1" x14ac:dyDescent="0.25">
      <c r="B53" s="466" t="s">
        <v>7</v>
      </c>
      <c r="C53" s="467"/>
      <c r="D53" s="467"/>
      <c r="E53" s="55">
        <f>SUM(E10:E52)</f>
        <v>0</v>
      </c>
      <c r="F53" s="56">
        <f t="shared" ref="F53:R53" si="2">SUM(F10:F52)</f>
        <v>0</v>
      </c>
      <c r="G53" s="57">
        <f t="shared" si="2"/>
        <v>0</v>
      </c>
      <c r="H53" s="56">
        <f t="shared" si="2"/>
        <v>0</v>
      </c>
      <c r="I53" s="57">
        <f t="shared" si="2"/>
        <v>0</v>
      </c>
      <c r="J53" s="56">
        <f t="shared" si="2"/>
        <v>0</v>
      </c>
      <c r="K53" s="57">
        <f t="shared" si="2"/>
        <v>0</v>
      </c>
      <c r="L53" s="56">
        <f t="shared" si="2"/>
        <v>0</v>
      </c>
      <c r="M53" s="57">
        <f t="shared" si="2"/>
        <v>0</v>
      </c>
      <c r="N53" s="56">
        <f t="shared" si="2"/>
        <v>0</v>
      </c>
      <c r="O53" s="57">
        <f t="shared" si="2"/>
        <v>0</v>
      </c>
      <c r="P53" s="56">
        <f t="shared" si="2"/>
        <v>0</v>
      </c>
      <c r="Q53" s="58">
        <f t="shared" si="2"/>
        <v>0</v>
      </c>
      <c r="R53" s="59">
        <f t="shared" si="2"/>
        <v>0</v>
      </c>
    </row>
    <row r="54" spans="2:18" x14ac:dyDescent="0.2">
      <c r="B54" s="60"/>
      <c r="C54" s="60"/>
      <c r="D54" s="60"/>
      <c r="E54" s="61"/>
      <c r="F54" s="61"/>
      <c r="G54" s="61"/>
      <c r="H54" s="61"/>
      <c r="I54" s="61"/>
      <c r="J54" s="61"/>
      <c r="K54" s="61"/>
      <c r="L54" s="61"/>
      <c r="M54" s="61"/>
      <c r="N54" s="61"/>
      <c r="O54" s="61"/>
      <c r="P54" s="61"/>
      <c r="Q54" s="61"/>
      <c r="R54" s="61"/>
    </row>
    <row r="55" spans="2:18" x14ac:dyDescent="0.2">
      <c r="B55" s="60"/>
      <c r="C55" s="60"/>
      <c r="D55" s="60"/>
      <c r="E55" s="61"/>
      <c r="F55" s="61"/>
      <c r="G55" s="61"/>
      <c r="H55" s="61"/>
      <c r="I55" s="61"/>
      <c r="J55" s="61"/>
      <c r="K55" s="61"/>
      <c r="L55" s="61"/>
      <c r="M55" s="61"/>
      <c r="N55" s="61"/>
      <c r="O55" s="61"/>
      <c r="P55" s="61"/>
      <c r="Q55" s="61"/>
      <c r="R55" s="61"/>
    </row>
  </sheetData>
  <sheetProtection selectLockedCells="1"/>
  <mergeCells count="31">
    <mergeCell ref="C50:D50"/>
    <mergeCell ref="B52:D52"/>
    <mergeCell ref="B53:D53"/>
    <mergeCell ref="B9:D9"/>
    <mergeCell ref="B10:B51"/>
    <mergeCell ref="C10:C13"/>
    <mergeCell ref="C14:C24"/>
    <mergeCell ref="C35:C45"/>
    <mergeCell ref="C48:D48"/>
    <mergeCell ref="C49:D49"/>
    <mergeCell ref="C51:D51"/>
    <mergeCell ref="C26:D26"/>
    <mergeCell ref="C27:D27"/>
    <mergeCell ref="C28:D28"/>
    <mergeCell ref="C29:D29"/>
    <mergeCell ref="C30:D30"/>
    <mergeCell ref="E2:H2"/>
    <mergeCell ref="C46:D46"/>
    <mergeCell ref="C47:D47"/>
    <mergeCell ref="Q8:R8"/>
    <mergeCell ref="E8:F8"/>
    <mergeCell ref="G8:H8"/>
    <mergeCell ref="K8:L8"/>
    <mergeCell ref="M8:N8"/>
    <mergeCell ref="O8:P8"/>
    <mergeCell ref="I8:J8"/>
    <mergeCell ref="B8:D8"/>
    <mergeCell ref="C31:C34"/>
    <mergeCell ref="B2:D2"/>
    <mergeCell ref="E6:R6"/>
    <mergeCell ref="E4:R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ADC85F7-E9D8-41B3-BFBD-BF841D529B53}">
            <xm:f>'04a Total Official Samples'!$F$6="N"</xm:f>
            <x14:dxf>
              <fill>
                <patternFill>
                  <bgColor rgb="FFFFFFCC"/>
                </patternFill>
              </fill>
            </x14:dxf>
          </x14:cfRule>
          <xm:sqref>E10:P52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0"/>
  <sheetViews>
    <sheetView showGridLines="0" workbookViewId="0">
      <pane ySplit="2" topLeftCell="A3" activePane="bottomLeft" state="frozenSplit"/>
      <selection sqref="A1:XFD1048576"/>
      <selection pane="bottomLeft" activeCell="G2" sqref="G2:G14"/>
    </sheetView>
  </sheetViews>
  <sheetFormatPr defaultColWidth="9.140625" defaultRowHeight="12.75" x14ac:dyDescent="0.2"/>
  <cols>
    <col min="1" max="1" width="1.7109375" style="121" customWidth="1"/>
    <col min="2" max="2" width="3" style="121" bestFit="1" customWidth="1"/>
    <col min="3" max="3" width="11.7109375" style="121" bestFit="1" customWidth="1"/>
    <col min="4" max="4" width="28" style="157" bestFit="1" customWidth="1"/>
    <col min="5" max="5" width="9.140625" style="124" bestFit="1" customWidth="1"/>
    <col min="6" max="6" width="11" style="121" bestFit="1" customWidth="1"/>
    <col min="7" max="7" width="11.7109375" style="121" bestFit="1" customWidth="1"/>
    <col min="8" max="8" width="4" style="121" bestFit="1" customWidth="1"/>
    <col min="9" max="16384" width="9.140625" style="121"/>
  </cols>
  <sheetData>
    <row r="2" spans="2:8" x14ac:dyDescent="0.2">
      <c r="C2" s="122" t="s">
        <v>216</v>
      </c>
      <c r="D2" s="156" t="s">
        <v>217</v>
      </c>
      <c r="E2" s="123" t="s">
        <v>218</v>
      </c>
      <c r="F2" s="122" t="s">
        <v>219</v>
      </c>
      <c r="G2" s="122" t="s">
        <v>216</v>
      </c>
    </row>
    <row r="3" spans="2:8" x14ac:dyDescent="0.2">
      <c r="B3" s="121">
        <v>1</v>
      </c>
      <c r="C3" s="121" t="s">
        <v>220</v>
      </c>
      <c r="D3" s="157" t="s">
        <v>221</v>
      </c>
      <c r="E3" s="124">
        <v>501</v>
      </c>
      <c r="F3" s="121" t="s">
        <v>222</v>
      </c>
      <c r="G3" s="125" t="s">
        <v>220</v>
      </c>
      <c r="H3" s="121">
        <f>COUNTIF($C$3:$C$200,$G3)</f>
        <v>33</v>
      </c>
    </row>
    <row r="4" spans="2:8" x14ac:dyDescent="0.2">
      <c r="B4" s="121">
        <v>2</v>
      </c>
      <c r="C4" s="121" t="s">
        <v>220</v>
      </c>
      <c r="D4" s="157" t="s">
        <v>223</v>
      </c>
      <c r="E4" s="124">
        <v>502</v>
      </c>
      <c r="F4" s="121" t="s">
        <v>223</v>
      </c>
      <c r="G4" s="125" t="s">
        <v>263</v>
      </c>
      <c r="H4" s="121">
        <f t="shared" ref="H4:H14" si="0">COUNTIF($C$3:$C$200,$G4)</f>
        <v>14</v>
      </c>
    </row>
    <row r="5" spans="2:8" x14ac:dyDescent="0.2">
      <c r="B5" s="121">
        <v>3</v>
      </c>
      <c r="C5" s="121" t="s">
        <v>220</v>
      </c>
      <c r="D5" s="157" t="s">
        <v>224</v>
      </c>
      <c r="E5" s="124">
        <v>503</v>
      </c>
      <c r="F5" s="121" t="s">
        <v>224</v>
      </c>
      <c r="G5" s="188" t="s">
        <v>602</v>
      </c>
      <c r="H5" s="121">
        <v>1</v>
      </c>
    </row>
    <row r="6" spans="2:8" x14ac:dyDescent="0.2">
      <c r="B6" s="121">
        <v>4</v>
      </c>
      <c r="C6" s="121" t="s">
        <v>220</v>
      </c>
      <c r="D6" s="157" t="s">
        <v>225</v>
      </c>
      <c r="E6" s="124">
        <v>504</v>
      </c>
      <c r="F6" s="121" t="s">
        <v>225</v>
      </c>
      <c r="G6" s="125" t="s">
        <v>287</v>
      </c>
      <c r="H6" s="121">
        <f t="shared" si="0"/>
        <v>12</v>
      </c>
    </row>
    <row r="7" spans="2:8" x14ac:dyDescent="0.2">
      <c r="B7" s="121">
        <v>5</v>
      </c>
      <c r="C7" s="121" t="s">
        <v>220</v>
      </c>
      <c r="D7" s="157" t="s">
        <v>226</v>
      </c>
      <c r="E7" s="124">
        <v>505</v>
      </c>
      <c r="F7" s="121" t="s">
        <v>226</v>
      </c>
      <c r="G7" s="125" t="s">
        <v>307</v>
      </c>
      <c r="H7" s="121">
        <f t="shared" si="0"/>
        <v>12</v>
      </c>
    </row>
    <row r="8" spans="2:8" x14ac:dyDescent="0.2">
      <c r="B8" s="121">
        <v>6</v>
      </c>
      <c r="C8" s="121" t="s">
        <v>220</v>
      </c>
      <c r="D8" s="157" t="s">
        <v>227</v>
      </c>
      <c r="E8" s="124">
        <v>506</v>
      </c>
      <c r="F8" s="121" t="s">
        <v>227</v>
      </c>
      <c r="G8" s="125" t="s">
        <v>457</v>
      </c>
      <c r="H8" s="121">
        <f t="shared" si="0"/>
        <v>31</v>
      </c>
    </row>
    <row r="9" spans="2:8" x14ac:dyDescent="0.2">
      <c r="B9" s="121">
        <v>7</v>
      </c>
      <c r="C9" s="121" t="s">
        <v>220</v>
      </c>
      <c r="D9" s="157" t="s">
        <v>228</v>
      </c>
      <c r="E9" s="124">
        <v>508</v>
      </c>
      <c r="F9" s="121" t="s">
        <v>229</v>
      </c>
      <c r="G9" s="125" t="s">
        <v>330</v>
      </c>
      <c r="H9" s="121">
        <f t="shared" si="0"/>
        <v>15</v>
      </c>
    </row>
    <row r="10" spans="2:8" x14ac:dyDescent="0.2">
      <c r="B10" s="121">
        <v>8</v>
      </c>
      <c r="C10" s="121" t="s">
        <v>220</v>
      </c>
      <c r="D10" s="157" t="s">
        <v>230</v>
      </c>
      <c r="E10" s="124">
        <v>507</v>
      </c>
      <c r="F10" s="121" t="s">
        <v>230</v>
      </c>
      <c r="G10" s="125" t="s">
        <v>358</v>
      </c>
      <c r="H10" s="121">
        <f t="shared" si="0"/>
        <v>8</v>
      </c>
    </row>
    <row r="11" spans="2:8" x14ac:dyDescent="0.2">
      <c r="B11" s="121">
        <v>9</v>
      </c>
      <c r="C11" s="121" t="s">
        <v>220</v>
      </c>
      <c r="D11" s="157" t="s">
        <v>231</v>
      </c>
      <c r="E11" s="124">
        <v>509</v>
      </c>
      <c r="F11" s="121" t="s">
        <v>231</v>
      </c>
      <c r="G11" s="125" t="s">
        <v>374</v>
      </c>
      <c r="H11" s="121">
        <f t="shared" si="0"/>
        <v>23</v>
      </c>
    </row>
    <row r="12" spans="2:8" x14ac:dyDescent="0.2">
      <c r="B12" s="121">
        <v>10</v>
      </c>
      <c r="C12" s="121" t="s">
        <v>220</v>
      </c>
      <c r="D12" s="157" t="s">
        <v>232</v>
      </c>
      <c r="E12" s="124">
        <v>510</v>
      </c>
      <c r="F12" s="121" t="s">
        <v>232</v>
      </c>
      <c r="G12" s="125" t="s">
        <v>407</v>
      </c>
      <c r="H12" s="121">
        <f t="shared" si="0"/>
        <v>18</v>
      </c>
    </row>
    <row r="13" spans="2:8" x14ac:dyDescent="0.2">
      <c r="B13" s="121">
        <v>11</v>
      </c>
      <c r="C13" s="121" t="s">
        <v>220</v>
      </c>
      <c r="D13" s="157" t="s">
        <v>233</v>
      </c>
      <c r="E13" s="124">
        <v>511</v>
      </c>
      <c r="F13" s="159" t="s">
        <v>529</v>
      </c>
      <c r="G13" s="121" t="s">
        <v>458</v>
      </c>
      <c r="H13" s="121">
        <f t="shared" si="0"/>
        <v>21</v>
      </c>
    </row>
    <row r="14" spans="2:8" x14ac:dyDescent="0.2">
      <c r="B14" s="121">
        <v>12</v>
      </c>
      <c r="C14" s="121" t="s">
        <v>220</v>
      </c>
      <c r="D14" s="157" t="s">
        <v>234</v>
      </c>
      <c r="E14" s="124">
        <v>512</v>
      </c>
      <c r="F14" s="121" t="s">
        <v>234</v>
      </c>
      <c r="G14" s="125" t="s">
        <v>436</v>
      </c>
      <c r="H14" s="121">
        <f t="shared" si="0"/>
        <v>11</v>
      </c>
    </row>
    <row r="15" spans="2:8" x14ac:dyDescent="0.2">
      <c r="B15" s="121">
        <v>13</v>
      </c>
      <c r="C15" s="121" t="s">
        <v>220</v>
      </c>
      <c r="D15" s="157" t="s">
        <v>235</v>
      </c>
      <c r="E15" s="124">
        <v>513</v>
      </c>
      <c r="F15" s="121" t="s">
        <v>236</v>
      </c>
      <c r="H15" s="122">
        <f>SUM(H3:H14)</f>
        <v>199</v>
      </c>
    </row>
    <row r="16" spans="2:8" x14ac:dyDescent="0.2">
      <c r="B16" s="121">
        <v>14</v>
      </c>
      <c r="C16" s="121" t="s">
        <v>220</v>
      </c>
      <c r="D16" s="157" t="s">
        <v>237</v>
      </c>
      <c r="E16" s="124">
        <v>514</v>
      </c>
      <c r="F16" s="121" t="s">
        <v>237</v>
      </c>
    </row>
    <row r="17" spans="2:6" x14ac:dyDescent="0.2">
      <c r="B17" s="121">
        <v>15</v>
      </c>
      <c r="C17" s="121" t="s">
        <v>220</v>
      </c>
      <c r="D17" s="157" t="s">
        <v>238</v>
      </c>
      <c r="E17" s="124">
        <v>515</v>
      </c>
      <c r="F17" s="121" t="s">
        <v>238</v>
      </c>
    </row>
    <row r="18" spans="2:6" x14ac:dyDescent="0.2">
      <c r="B18" s="121">
        <v>16</v>
      </c>
      <c r="C18" s="121" t="s">
        <v>220</v>
      </c>
      <c r="D18" s="157" t="s">
        <v>239</v>
      </c>
      <c r="E18" s="124">
        <v>516</v>
      </c>
      <c r="F18" s="121" t="s">
        <v>239</v>
      </c>
    </row>
    <row r="19" spans="2:6" x14ac:dyDescent="0.2">
      <c r="B19" s="121">
        <v>17</v>
      </c>
      <c r="C19" s="121" t="s">
        <v>220</v>
      </c>
      <c r="D19" s="157" t="s">
        <v>240</v>
      </c>
      <c r="E19" s="124">
        <v>517</v>
      </c>
      <c r="F19" s="159" t="s">
        <v>531</v>
      </c>
    </row>
    <row r="20" spans="2:6" x14ac:dyDescent="0.2">
      <c r="B20" s="121">
        <v>18</v>
      </c>
      <c r="C20" s="121" t="s">
        <v>220</v>
      </c>
      <c r="D20" s="157" t="s">
        <v>241</v>
      </c>
      <c r="E20" s="124">
        <v>518</v>
      </c>
      <c r="F20" s="121" t="s">
        <v>241</v>
      </c>
    </row>
    <row r="21" spans="2:6" x14ac:dyDescent="0.2">
      <c r="B21" s="121">
        <v>19</v>
      </c>
      <c r="C21" s="121" t="s">
        <v>220</v>
      </c>
      <c r="D21" s="157" t="s">
        <v>242</v>
      </c>
      <c r="E21" s="124">
        <v>519</v>
      </c>
      <c r="F21" s="159" t="s">
        <v>532</v>
      </c>
    </row>
    <row r="22" spans="2:6" x14ac:dyDescent="0.2">
      <c r="B22" s="121">
        <v>20</v>
      </c>
      <c r="C22" s="121" t="s">
        <v>220</v>
      </c>
      <c r="D22" s="157" t="s">
        <v>243</v>
      </c>
      <c r="E22" s="124">
        <v>520</v>
      </c>
      <c r="F22" s="121" t="s">
        <v>244</v>
      </c>
    </row>
    <row r="23" spans="2:6" x14ac:dyDescent="0.2">
      <c r="B23" s="121">
        <v>21</v>
      </c>
      <c r="C23" s="121" t="s">
        <v>220</v>
      </c>
      <c r="D23" s="157" t="s">
        <v>245</v>
      </c>
      <c r="E23" s="124">
        <v>521</v>
      </c>
      <c r="F23" s="121" t="s">
        <v>246</v>
      </c>
    </row>
    <row r="24" spans="2:6" x14ac:dyDescent="0.2">
      <c r="B24" s="121">
        <v>22</v>
      </c>
      <c r="C24" s="121" t="s">
        <v>220</v>
      </c>
      <c r="D24" s="157" t="s">
        <v>247</v>
      </c>
      <c r="E24" s="124">
        <v>522</v>
      </c>
      <c r="F24" s="121" t="s">
        <v>247</v>
      </c>
    </row>
    <row r="25" spans="2:6" x14ac:dyDescent="0.2">
      <c r="B25" s="121">
        <v>23</v>
      </c>
      <c r="C25" s="121" t="s">
        <v>220</v>
      </c>
      <c r="D25" s="157" t="s">
        <v>248</v>
      </c>
      <c r="E25" s="124">
        <v>523</v>
      </c>
      <c r="F25" s="121" t="s">
        <v>248</v>
      </c>
    </row>
    <row r="26" spans="2:6" x14ac:dyDescent="0.2">
      <c r="B26" s="121">
        <v>24</v>
      </c>
      <c r="C26" s="121" t="s">
        <v>220</v>
      </c>
      <c r="D26" s="157" t="s">
        <v>249</v>
      </c>
      <c r="E26" s="124">
        <v>524</v>
      </c>
      <c r="F26" s="121" t="s">
        <v>249</v>
      </c>
    </row>
    <row r="27" spans="2:6" x14ac:dyDescent="0.2">
      <c r="B27" s="121">
        <v>25</v>
      </c>
      <c r="C27" s="121" t="s">
        <v>220</v>
      </c>
      <c r="D27" s="157" t="s">
        <v>250</v>
      </c>
      <c r="E27" s="124">
        <v>525</v>
      </c>
      <c r="F27" s="121" t="s">
        <v>250</v>
      </c>
    </row>
    <row r="28" spans="2:6" x14ac:dyDescent="0.2">
      <c r="B28" s="121">
        <v>26</v>
      </c>
      <c r="C28" s="121" t="s">
        <v>220</v>
      </c>
      <c r="D28" s="157" t="s">
        <v>251</v>
      </c>
      <c r="E28" s="124">
        <v>526</v>
      </c>
      <c r="F28" s="159" t="s">
        <v>534</v>
      </c>
    </row>
    <row r="29" spans="2:6" x14ac:dyDescent="0.2">
      <c r="B29" s="121">
        <v>27</v>
      </c>
      <c r="C29" s="121" t="s">
        <v>220</v>
      </c>
      <c r="D29" s="157" t="s">
        <v>252</v>
      </c>
      <c r="E29" s="124">
        <v>527</v>
      </c>
      <c r="F29" s="121" t="s">
        <v>253</v>
      </c>
    </row>
    <row r="30" spans="2:6" x14ac:dyDescent="0.2">
      <c r="B30" s="121">
        <v>28</v>
      </c>
      <c r="C30" s="121" t="s">
        <v>220</v>
      </c>
      <c r="D30" s="157" t="s">
        <v>254</v>
      </c>
      <c r="E30" s="124">
        <v>528</v>
      </c>
      <c r="F30" s="159" t="s">
        <v>537</v>
      </c>
    </row>
    <row r="31" spans="2:6" x14ac:dyDescent="0.2">
      <c r="B31" s="121">
        <v>29</v>
      </c>
      <c r="C31" s="121" t="s">
        <v>220</v>
      </c>
      <c r="D31" s="157" t="s">
        <v>255</v>
      </c>
      <c r="E31" s="124">
        <v>529</v>
      </c>
      <c r="F31" s="121" t="s">
        <v>255</v>
      </c>
    </row>
    <row r="32" spans="2:6" x14ac:dyDescent="0.2">
      <c r="B32" s="121">
        <v>30</v>
      </c>
      <c r="C32" s="121" t="s">
        <v>220</v>
      </c>
      <c r="D32" s="157" t="s">
        <v>256</v>
      </c>
      <c r="E32" s="124">
        <v>530</v>
      </c>
      <c r="F32" s="121" t="s">
        <v>257</v>
      </c>
    </row>
    <row r="33" spans="2:6" x14ac:dyDescent="0.2">
      <c r="B33" s="121">
        <v>31</v>
      </c>
      <c r="C33" s="121" t="s">
        <v>220</v>
      </c>
      <c r="D33" s="157" t="s">
        <v>258</v>
      </c>
      <c r="E33" s="124">
        <v>531</v>
      </c>
      <c r="F33" s="121" t="s">
        <v>259</v>
      </c>
    </row>
    <row r="34" spans="2:6" x14ac:dyDescent="0.2">
      <c r="B34" s="121">
        <v>32</v>
      </c>
      <c r="C34" s="121" t="s">
        <v>220</v>
      </c>
      <c r="D34" s="157" t="s">
        <v>260</v>
      </c>
      <c r="E34" s="124">
        <v>532</v>
      </c>
      <c r="F34" s="159" t="s">
        <v>540</v>
      </c>
    </row>
    <row r="35" spans="2:6" x14ac:dyDescent="0.2">
      <c r="B35" s="121">
        <v>33</v>
      </c>
      <c r="C35" s="121" t="s">
        <v>220</v>
      </c>
      <c r="D35" s="157" t="s">
        <v>261</v>
      </c>
      <c r="E35" s="124">
        <v>533</v>
      </c>
      <c r="F35" s="121" t="s">
        <v>262</v>
      </c>
    </row>
    <row r="36" spans="2:6" x14ac:dyDescent="0.2">
      <c r="B36" s="121">
        <v>1</v>
      </c>
      <c r="C36" s="121" t="s">
        <v>263</v>
      </c>
      <c r="D36" s="157" t="s">
        <v>264</v>
      </c>
      <c r="E36" s="124">
        <v>402</v>
      </c>
      <c r="F36" s="121" t="s">
        <v>265</v>
      </c>
    </row>
    <row r="37" spans="2:6" x14ac:dyDescent="0.2">
      <c r="B37" s="121">
        <v>2</v>
      </c>
      <c r="C37" s="121" t="s">
        <v>263</v>
      </c>
      <c r="D37" s="157" t="s">
        <v>266</v>
      </c>
      <c r="E37" s="124">
        <v>407</v>
      </c>
      <c r="F37" s="121" t="s">
        <v>266</v>
      </c>
    </row>
    <row r="38" spans="2:6" x14ac:dyDescent="0.2">
      <c r="B38" s="121">
        <v>3</v>
      </c>
      <c r="C38" s="121" t="s">
        <v>263</v>
      </c>
      <c r="D38" s="157" t="s">
        <v>267</v>
      </c>
      <c r="E38" s="124">
        <v>409</v>
      </c>
      <c r="F38" s="121" t="s">
        <v>267</v>
      </c>
    </row>
    <row r="39" spans="2:6" x14ac:dyDescent="0.2">
      <c r="B39" s="121">
        <v>4</v>
      </c>
      <c r="C39" s="121" t="s">
        <v>263</v>
      </c>
      <c r="D39" s="157" t="s">
        <v>268</v>
      </c>
      <c r="E39" s="124">
        <v>895</v>
      </c>
      <c r="F39" s="121" t="s">
        <v>269</v>
      </c>
    </row>
    <row r="40" spans="2:6" x14ac:dyDescent="0.2">
      <c r="B40" s="121">
        <v>5</v>
      </c>
      <c r="C40" s="121" t="s">
        <v>263</v>
      </c>
      <c r="D40" s="157" t="s">
        <v>270</v>
      </c>
      <c r="E40" s="124">
        <v>423</v>
      </c>
      <c r="F40" s="121" t="s">
        <v>270</v>
      </c>
    </row>
    <row r="41" spans="2:6" x14ac:dyDescent="0.2">
      <c r="B41" s="121">
        <v>6</v>
      </c>
      <c r="C41" s="121" t="s">
        <v>263</v>
      </c>
      <c r="D41" s="157" t="s">
        <v>271</v>
      </c>
      <c r="E41" s="124" t="s">
        <v>272</v>
      </c>
      <c r="F41" s="121" t="s">
        <v>273</v>
      </c>
    </row>
    <row r="42" spans="2:6" x14ac:dyDescent="0.2">
      <c r="B42" s="121">
        <v>7</v>
      </c>
      <c r="C42" s="121" t="s">
        <v>263</v>
      </c>
      <c r="D42" s="157" t="s">
        <v>274</v>
      </c>
      <c r="E42" s="124">
        <v>426</v>
      </c>
      <c r="F42" s="121" t="s">
        <v>274</v>
      </c>
    </row>
    <row r="43" spans="2:6" x14ac:dyDescent="0.2">
      <c r="B43" s="121">
        <v>8</v>
      </c>
      <c r="C43" s="121" t="s">
        <v>263</v>
      </c>
      <c r="D43" s="157" t="s">
        <v>275</v>
      </c>
      <c r="E43" s="124">
        <v>286</v>
      </c>
      <c r="F43" s="121" t="s">
        <v>276</v>
      </c>
    </row>
    <row r="44" spans="2:6" x14ac:dyDescent="0.2">
      <c r="B44" s="121">
        <v>9</v>
      </c>
      <c r="C44" s="121" t="s">
        <v>263</v>
      </c>
      <c r="D44" s="157" t="s">
        <v>277</v>
      </c>
      <c r="E44" s="124">
        <v>880</v>
      </c>
      <c r="F44" s="121" t="s">
        <v>278</v>
      </c>
    </row>
    <row r="45" spans="2:6" x14ac:dyDescent="0.2">
      <c r="B45" s="121">
        <v>10</v>
      </c>
      <c r="C45" s="121" t="s">
        <v>263</v>
      </c>
      <c r="D45" s="157" t="s">
        <v>279</v>
      </c>
      <c r="E45" s="124">
        <v>900</v>
      </c>
      <c r="F45" s="121" t="s">
        <v>280</v>
      </c>
    </row>
    <row r="46" spans="2:6" x14ac:dyDescent="0.2">
      <c r="B46" s="121">
        <v>11</v>
      </c>
      <c r="C46" s="121" t="s">
        <v>263</v>
      </c>
      <c r="D46" s="157" t="s">
        <v>281</v>
      </c>
      <c r="E46" s="124">
        <v>433</v>
      </c>
      <c r="F46" s="121" t="s">
        <v>281</v>
      </c>
    </row>
    <row r="47" spans="2:6" x14ac:dyDescent="0.2">
      <c r="B47" s="121">
        <v>12</v>
      </c>
      <c r="C47" s="121" t="s">
        <v>263</v>
      </c>
      <c r="D47" s="157" t="s">
        <v>282</v>
      </c>
      <c r="E47" s="124">
        <v>316</v>
      </c>
      <c r="F47" s="121" t="s">
        <v>283</v>
      </c>
    </row>
    <row r="48" spans="2:6" x14ac:dyDescent="0.2">
      <c r="B48" s="121">
        <v>13</v>
      </c>
      <c r="C48" s="121" t="s">
        <v>263</v>
      </c>
      <c r="D48" s="157" t="s">
        <v>284</v>
      </c>
      <c r="E48" s="124">
        <v>436</v>
      </c>
      <c r="F48" s="159" t="s">
        <v>546</v>
      </c>
    </row>
    <row r="49" spans="2:6" x14ac:dyDescent="0.2">
      <c r="B49" s="121">
        <v>14</v>
      </c>
      <c r="C49" s="121" t="s">
        <v>263</v>
      </c>
      <c r="D49" s="157" t="s">
        <v>285</v>
      </c>
      <c r="E49" s="124">
        <v>144</v>
      </c>
      <c r="F49" s="121" t="s">
        <v>286</v>
      </c>
    </row>
    <row r="50" spans="2:6" x14ac:dyDescent="0.2">
      <c r="B50" s="121">
        <v>1</v>
      </c>
      <c r="C50" s="121" t="s">
        <v>287</v>
      </c>
      <c r="D50" s="157" t="s">
        <v>288</v>
      </c>
      <c r="E50" s="124">
        <v>701</v>
      </c>
      <c r="F50" s="121" t="s">
        <v>288</v>
      </c>
    </row>
    <row r="51" spans="2:6" x14ac:dyDescent="0.2">
      <c r="B51" s="121">
        <v>2</v>
      </c>
      <c r="C51" s="121" t="s">
        <v>287</v>
      </c>
      <c r="D51" s="157" t="s">
        <v>289</v>
      </c>
      <c r="E51" s="124">
        <v>26</v>
      </c>
      <c r="F51" s="121" t="s">
        <v>290</v>
      </c>
    </row>
    <row r="52" spans="2:6" x14ac:dyDescent="0.2">
      <c r="B52" s="121">
        <v>3</v>
      </c>
      <c r="C52" s="121" t="s">
        <v>287</v>
      </c>
      <c r="D52" s="157" t="s">
        <v>291</v>
      </c>
      <c r="E52" s="124">
        <v>702</v>
      </c>
      <c r="F52" s="121" t="s">
        <v>292</v>
      </c>
    </row>
    <row r="53" spans="2:6" x14ac:dyDescent="0.2">
      <c r="B53" s="121">
        <v>4</v>
      </c>
      <c r="C53" s="121" t="s">
        <v>287</v>
      </c>
      <c r="D53" s="157" t="s">
        <v>293</v>
      </c>
      <c r="E53" s="124">
        <v>108</v>
      </c>
      <c r="F53" s="121" t="s">
        <v>293</v>
      </c>
    </row>
    <row r="54" spans="2:6" x14ac:dyDescent="0.2">
      <c r="B54" s="121">
        <v>5</v>
      </c>
      <c r="C54" s="121" t="s">
        <v>287</v>
      </c>
      <c r="D54" s="157" t="s">
        <v>294</v>
      </c>
      <c r="E54" s="124">
        <v>154</v>
      </c>
      <c r="F54" s="121" t="s">
        <v>295</v>
      </c>
    </row>
    <row r="55" spans="2:6" x14ac:dyDescent="0.2">
      <c r="B55" s="121">
        <v>6</v>
      </c>
      <c r="C55" s="121" t="s">
        <v>287</v>
      </c>
      <c r="D55" s="157" t="s">
        <v>296</v>
      </c>
      <c r="E55" s="124">
        <v>869</v>
      </c>
      <c r="F55" s="121" t="s">
        <v>296</v>
      </c>
    </row>
    <row r="56" spans="2:6" x14ac:dyDescent="0.2">
      <c r="B56" s="121">
        <v>7</v>
      </c>
      <c r="C56" s="121" t="s">
        <v>287</v>
      </c>
      <c r="D56" s="157" t="s">
        <v>297</v>
      </c>
      <c r="E56" s="124">
        <v>226</v>
      </c>
      <c r="F56" s="121" t="s">
        <v>298</v>
      </c>
    </row>
    <row r="57" spans="2:6" x14ac:dyDescent="0.2">
      <c r="B57" s="121">
        <v>8</v>
      </c>
      <c r="C57" s="121" t="s">
        <v>287</v>
      </c>
      <c r="D57" s="157" t="s">
        <v>299</v>
      </c>
      <c r="E57" s="124">
        <v>888</v>
      </c>
      <c r="F57" s="121" t="s">
        <v>300</v>
      </c>
    </row>
    <row r="58" spans="2:6" x14ac:dyDescent="0.2">
      <c r="B58" s="121">
        <v>9</v>
      </c>
      <c r="C58" s="121" t="s">
        <v>287</v>
      </c>
      <c r="D58" s="157" t="s">
        <v>301</v>
      </c>
      <c r="E58" s="124">
        <v>879</v>
      </c>
      <c r="F58" s="121" t="s">
        <v>301</v>
      </c>
    </row>
    <row r="59" spans="2:6" x14ac:dyDescent="0.2">
      <c r="B59" s="121">
        <v>10</v>
      </c>
      <c r="C59" s="121" t="s">
        <v>287</v>
      </c>
      <c r="D59" s="157" t="s">
        <v>302</v>
      </c>
      <c r="E59" s="124">
        <v>893</v>
      </c>
      <c r="F59" s="121" t="s">
        <v>303</v>
      </c>
    </row>
    <row r="60" spans="2:6" x14ac:dyDescent="0.2">
      <c r="B60" s="121">
        <v>11</v>
      </c>
      <c r="C60" s="121" t="s">
        <v>287</v>
      </c>
      <c r="D60" s="157" t="s">
        <v>304</v>
      </c>
      <c r="E60" s="124">
        <v>296</v>
      </c>
      <c r="F60" s="121" t="s">
        <v>305</v>
      </c>
    </row>
    <row r="61" spans="2:6" x14ac:dyDescent="0.2">
      <c r="B61" s="121">
        <v>12</v>
      </c>
      <c r="C61" s="121" t="s">
        <v>287</v>
      </c>
      <c r="D61" s="157" t="s">
        <v>306</v>
      </c>
      <c r="E61" s="124">
        <v>894</v>
      </c>
      <c r="F61" s="121" t="s">
        <v>306</v>
      </c>
    </row>
    <row r="62" spans="2:6" x14ac:dyDescent="0.2">
      <c r="B62" s="121">
        <v>1</v>
      </c>
      <c r="C62" s="121" t="s">
        <v>307</v>
      </c>
      <c r="D62" s="157" t="s">
        <v>308</v>
      </c>
      <c r="E62" s="124">
        <v>874</v>
      </c>
      <c r="F62" s="159" t="s">
        <v>526</v>
      </c>
    </row>
    <row r="63" spans="2:6" x14ac:dyDescent="0.2">
      <c r="B63" s="121">
        <v>2</v>
      </c>
      <c r="C63" s="121" t="s">
        <v>307</v>
      </c>
      <c r="D63" s="157" t="s">
        <v>309</v>
      </c>
      <c r="E63" s="124" t="s">
        <v>310</v>
      </c>
      <c r="F63" s="121" t="s">
        <v>311</v>
      </c>
    </row>
    <row r="64" spans="2:6" x14ac:dyDescent="0.2">
      <c r="B64" s="121">
        <v>3</v>
      </c>
      <c r="C64" s="121" t="s">
        <v>307</v>
      </c>
      <c r="D64" s="157" t="s">
        <v>312</v>
      </c>
      <c r="E64" s="124">
        <v>410</v>
      </c>
      <c r="F64" s="159" t="s">
        <v>528</v>
      </c>
    </row>
    <row r="65" spans="2:6" x14ac:dyDescent="0.2">
      <c r="B65" s="121">
        <v>4</v>
      </c>
      <c r="C65" s="121" t="s">
        <v>307</v>
      </c>
      <c r="D65" s="157" t="s">
        <v>313</v>
      </c>
      <c r="E65" s="124">
        <v>859</v>
      </c>
      <c r="F65" s="159" t="s">
        <v>530</v>
      </c>
    </row>
    <row r="66" spans="2:6" x14ac:dyDescent="0.2">
      <c r="B66" s="121">
        <v>5</v>
      </c>
      <c r="C66" s="121" t="s">
        <v>307</v>
      </c>
      <c r="D66" s="157" t="s">
        <v>314</v>
      </c>
      <c r="E66" s="124">
        <v>861</v>
      </c>
      <c r="F66" s="121" t="s">
        <v>315</v>
      </c>
    </row>
    <row r="67" spans="2:6" x14ac:dyDescent="0.2">
      <c r="B67" s="121">
        <v>6</v>
      </c>
      <c r="C67" s="121" t="s">
        <v>307</v>
      </c>
      <c r="D67" s="157" t="s">
        <v>316</v>
      </c>
      <c r="E67" s="124">
        <v>416</v>
      </c>
      <c r="F67" s="121" t="s">
        <v>317</v>
      </c>
    </row>
    <row r="68" spans="2:6" x14ac:dyDescent="0.2">
      <c r="B68" s="121">
        <v>7</v>
      </c>
      <c r="C68" s="121" t="s">
        <v>307</v>
      </c>
      <c r="D68" s="157" t="s">
        <v>318</v>
      </c>
      <c r="E68" s="124">
        <v>417</v>
      </c>
      <c r="F68" s="121" t="s">
        <v>319</v>
      </c>
    </row>
    <row r="69" spans="2:6" x14ac:dyDescent="0.2">
      <c r="B69" s="121">
        <v>8</v>
      </c>
      <c r="C69" s="121" t="s">
        <v>307</v>
      </c>
      <c r="D69" s="157" t="s">
        <v>320</v>
      </c>
      <c r="E69" s="124" t="s">
        <v>321</v>
      </c>
      <c r="F69" s="121" t="s">
        <v>322</v>
      </c>
    </row>
    <row r="70" spans="2:6" x14ac:dyDescent="0.2">
      <c r="B70" s="121">
        <v>9</v>
      </c>
      <c r="C70" s="121" t="s">
        <v>307</v>
      </c>
      <c r="D70" s="157" t="s">
        <v>323</v>
      </c>
      <c r="E70" s="124">
        <v>860</v>
      </c>
      <c r="F70" s="121" t="s">
        <v>324</v>
      </c>
    </row>
    <row r="71" spans="2:6" x14ac:dyDescent="0.2">
      <c r="B71" s="121">
        <v>10</v>
      </c>
      <c r="C71" s="121" t="s">
        <v>307</v>
      </c>
      <c r="D71" s="157" t="s">
        <v>325</v>
      </c>
      <c r="E71" s="124">
        <v>427</v>
      </c>
      <c r="F71" s="121" t="s">
        <v>326</v>
      </c>
    </row>
    <row r="72" spans="2:6" x14ac:dyDescent="0.2">
      <c r="B72" s="121">
        <v>11</v>
      </c>
      <c r="C72" s="121" t="s">
        <v>307</v>
      </c>
      <c r="D72" s="157" t="s">
        <v>327</v>
      </c>
      <c r="E72" s="124">
        <v>862</v>
      </c>
      <c r="F72" s="121" t="s">
        <v>328</v>
      </c>
    </row>
    <row r="73" spans="2:6" x14ac:dyDescent="0.2">
      <c r="B73" s="121">
        <v>12</v>
      </c>
      <c r="C73" s="121" t="s">
        <v>307</v>
      </c>
      <c r="D73" s="157" t="s">
        <v>329</v>
      </c>
      <c r="E73" s="124">
        <v>429</v>
      </c>
      <c r="F73" s="159" t="s">
        <v>539</v>
      </c>
    </row>
    <row r="74" spans="2:6" x14ac:dyDescent="0.2">
      <c r="B74" s="121">
        <v>1</v>
      </c>
      <c r="C74" s="159" t="s">
        <v>457</v>
      </c>
      <c r="D74" s="158" t="s">
        <v>470</v>
      </c>
      <c r="E74" s="124">
        <v>760</v>
      </c>
      <c r="F74" s="159" t="s">
        <v>470</v>
      </c>
    </row>
    <row r="75" spans="2:6" x14ac:dyDescent="0.2">
      <c r="B75" s="121">
        <v>2</v>
      </c>
      <c r="C75" s="159" t="s">
        <v>457</v>
      </c>
      <c r="D75" s="158" t="s">
        <v>471</v>
      </c>
      <c r="E75" s="124">
        <v>761</v>
      </c>
      <c r="F75" s="159" t="s">
        <v>503</v>
      </c>
    </row>
    <row r="76" spans="2:6" x14ac:dyDescent="0.2">
      <c r="B76" s="121">
        <v>3</v>
      </c>
      <c r="C76" s="159" t="s">
        <v>457</v>
      </c>
      <c r="D76" s="158" t="s">
        <v>472</v>
      </c>
      <c r="E76" s="124">
        <v>762</v>
      </c>
      <c r="F76" s="159" t="s">
        <v>472</v>
      </c>
    </row>
    <row r="77" spans="2:6" x14ac:dyDescent="0.2">
      <c r="B77" s="121">
        <v>4</v>
      </c>
      <c r="C77" s="159" t="s">
        <v>457</v>
      </c>
      <c r="D77" s="158" t="s">
        <v>499</v>
      </c>
      <c r="E77" s="124">
        <v>763</v>
      </c>
      <c r="F77" s="159" t="s">
        <v>504</v>
      </c>
    </row>
    <row r="78" spans="2:6" x14ac:dyDescent="0.2">
      <c r="B78" s="121">
        <v>5</v>
      </c>
      <c r="C78" s="159" t="s">
        <v>457</v>
      </c>
      <c r="D78" s="158" t="s">
        <v>473</v>
      </c>
      <c r="E78" s="155" t="s">
        <v>501</v>
      </c>
      <c r="F78" s="159" t="s">
        <v>505</v>
      </c>
    </row>
    <row r="79" spans="2:6" x14ac:dyDescent="0.2">
      <c r="B79" s="121">
        <v>6</v>
      </c>
      <c r="C79" s="159" t="s">
        <v>457</v>
      </c>
      <c r="D79" s="158" t="s">
        <v>474</v>
      </c>
      <c r="E79" s="124">
        <v>770</v>
      </c>
      <c r="F79" s="159" t="s">
        <v>506</v>
      </c>
    </row>
    <row r="80" spans="2:6" x14ac:dyDescent="0.2">
      <c r="B80" s="121">
        <v>7</v>
      </c>
      <c r="C80" s="159" t="s">
        <v>457</v>
      </c>
      <c r="D80" s="158" t="s">
        <v>475</v>
      </c>
      <c r="E80" s="124">
        <v>772</v>
      </c>
      <c r="F80" s="159" t="s">
        <v>475</v>
      </c>
    </row>
    <row r="81" spans="2:6" x14ac:dyDescent="0.2">
      <c r="B81" s="121">
        <v>8</v>
      </c>
      <c r="C81" s="159" t="s">
        <v>457</v>
      </c>
      <c r="D81" s="158" t="s">
        <v>476</v>
      </c>
      <c r="E81" s="124">
        <v>764</v>
      </c>
      <c r="F81" s="159" t="s">
        <v>507</v>
      </c>
    </row>
    <row r="82" spans="2:6" x14ac:dyDescent="0.2">
      <c r="B82" s="121">
        <v>9</v>
      </c>
      <c r="C82" s="159" t="s">
        <v>457</v>
      </c>
      <c r="D82" s="158" t="s">
        <v>477</v>
      </c>
      <c r="E82" s="124">
        <v>771</v>
      </c>
      <c r="F82" s="159" t="s">
        <v>508</v>
      </c>
    </row>
    <row r="83" spans="2:6" x14ac:dyDescent="0.2">
      <c r="B83" s="121">
        <v>10</v>
      </c>
      <c r="C83" s="159" t="s">
        <v>457</v>
      </c>
      <c r="D83" s="158" t="s">
        <v>478</v>
      </c>
      <c r="E83" s="124">
        <v>781</v>
      </c>
      <c r="F83" s="159" t="s">
        <v>509</v>
      </c>
    </row>
    <row r="84" spans="2:6" x14ac:dyDescent="0.2">
      <c r="B84" s="121">
        <v>11</v>
      </c>
      <c r="C84" s="159" t="s">
        <v>457</v>
      </c>
      <c r="D84" s="158" t="s">
        <v>479</v>
      </c>
      <c r="E84" s="124">
        <v>787</v>
      </c>
      <c r="F84" s="159" t="s">
        <v>510</v>
      </c>
    </row>
    <row r="85" spans="2:6" x14ac:dyDescent="0.2">
      <c r="B85" s="121">
        <v>12</v>
      </c>
      <c r="C85" s="159" t="s">
        <v>457</v>
      </c>
      <c r="D85" s="158" t="s">
        <v>480</v>
      </c>
      <c r="F85" s="159" t="s">
        <v>511</v>
      </c>
    </row>
    <row r="86" spans="2:6" x14ac:dyDescent="0.2">
      <c r="B86" s="121">
        <v>13</v>
      </c>
      <c r="C86" s="159" t="s">
        <v>457</v>
      </c>
      <c r="D86" s="158" t="s">
        <v>481</v>
      </c>
      <c r="E86" s="124">
        <v>791</v>
      </c>
      <c r="F86" s="159" t="s">
        <v>512</v>
      </c>
    </row>
    <row r="87" spans="2:6" x14ac:dyDescent="0.2">
      <c r="B87" s="121">
        <v>14</v>
      </c>
      <c r="C87" s="159" t="s">
        <v>457</v>
      </c>
      <c r="D87" s="158" t="s">
        <v>482</v>
      </c>
      <c r="E87" s="124">
        <v>774</v>
      </c>
      <c r="F87" s="159" t="s">
        <v>482</v>
      </c>
    </row>
    <row r="88" spans="2:6" x14ac:dyDescent="0.2">
      <c r="B88" s="121">
        <v>15</v>
      </c>
      <c r="C88" s="159" t="s">
        <v>457</v>
      </c>
      <c r="D88" s="158" t="s">
        <v>483</v>
      </c>
      <c r="E88" s="124">
        <v>775</v>
      </c>
      <c r="F88" s="159" t="s">
        <v>483</v>
      </c>
    </row>
    <row r="89" spans="2:6" x14ac:dyDescent="0.2">
      <c r="B89" s="121">
        <v>16</v>
      </c>
      <c r="C89" s="159" t="s">
        <v>457</v>
      </c>
      <c r="D89" s="158" t="s">
        <v>484</v>
      </c>
      <c r="E89" s="124">
        <v>776</v>
      </c>
      <c r="F89" s="159" t="s">
        <v>484</v>
      </c>
    </row>
    <row r="90" spans="2:6" x14ac:dyDescent="0.2">
      <c r="B90" s="121">
        <v>17</v>
      </c>
      <c r="C90" s="159" t="s">
        <v>457</v>
      </c>
      <c r="D90" s="158" t="s">
        <v>485</v>
      </c>
      <c r="E90" s="124">
        <v>777</v>
      </c>
      <c r="F90" s="159" t="s">
        <v>485</v>
      </c>
    </row>
    <row r="91" spans="2:6" x14ac:dyDescent="0.2">
      <c r="B91" s="121">
        <v>18</v>
      </c>
      <c r="C91" s="159" t="s">
        <v>457</v>
      </c>
      <c r="D91" s="158" t="s">
        <v>486</v>
      </c>
      <c r="E91" s="124">
        <v>778</v>
      </c>
      <c r="F91" s="159" t="s">
        <v>513</v>
      </c>
    </row>
    <row r="92" spans="2:6" x14ac:dyDescent="0.2">
      <c r="B92" s="121">
        <v>19</v>
      </c>
      <c r="C92" s="159" t="s">
        <v>457</v>
      </c>
      <c r="D92" s="158" t="s">
        <v>487</v>
      </c>
      <c r="E92" s="124">
        <v>783</v>
      </c>
      <c r="F92" s="159" t="s">
        <v>514</v>
      </c>
    </row>
    <row r="93" spans="2:6" x14ac:dyDescent="0.2">
      <c r="B93" s="121">
        <v>20</v>
      </c>
      <c r="C93" s="159" t="s">
        <v>457</v>
      </c>
      <c r="D93" s="158" t="s">
        <v>488</v>
      </c>
      <c r="E93" s="124">
        <v>748</v>
      </c>
      <c r="F93" s="159" t="s">
        <v>488</v>
      </c>
    </row>
    <row r="94" spans="2:6" x14ac:dyDescent="0.2">
      <c r="B94" s="121">
        <v>21</v>
      </c>
      <c r="C94" s="159" t="s">
        <v>457</v>
      </c>
      <c r="D94" s="158" t="s">
        <v>489</v>
      </c>
      <c r="E94" s="124">
        <v>765</v>
      </c>
      <c r="F94" s="159" t="s">
        <v>517</v>
      </c>
    </row>
    <row r="95" spans="2:6" x14ac:dyDescent="0.2">
      <c r="B95" s="121">
        <v>22</v>
      </c>
      <c r="C95" s="159" t="s">
        <v>457</v>
      </c>
      <c r="D95" s="158" t="s">
        <v>500</v>
      </c>
      <c r="E95" s="124">
        <v>779</v>
      </c>
      <c r="F95" s="159" t="s">
        <v>515</v>
      </c>
    </row>
    <row r="96" spans="2:6" x14ac:dyDescent="0.2">
      <c r="B96" s="121">
        <v>23</v>
      </c>
      <c r="C96" s="159" t="s">
        <v>457</v>
      </c>
      <c r="D96" s="158" t="s">
        <v>490</v>
      </c>
      <c r="E96" s="124">
        <v>785</v>
      </c>
      <c r="F96" s="159" t="s">
        <v>516</v>
      </c>
    </row>
    <row r="97" spans="2:6" x14ac:dyDescent="0.2">
      <c r="B97" s="121">
        <v>24</v>
      </c>
      <c r="C97" s="159" t="s">
        <v>457</v>
      </c>
      <c r="D97" s="158" t="s">
        <v>491</v>
      </c>
      <c r="E97" s="124">
        <v>786</v>
      </c>
      <c r="F97" s="159" t="s">
        <v>518</v>
      </c>
    </row>
    <row r="98" spans="2:6" x14ac:dyDescent="0.2">
      <c r="B98" s="121">
        <v>25</v>
      </c>
      <c r="C98" s="159" t="s">
        <v>457</v>
      </c>
      <c r="D98" s="158" t="s">
        <v>492</v>
      </c>
      <c r="E98" s="124">
        <v>788</v>
      </c>
      <c r="F98" s="159" t="s">
        <v>519</v>
      </c>
    </row>
    <row r="99" spans="2:6" x14ac:dyDescent="0.2">
      <c r="B99" s="121">
        <v>26</v>
      </c>
      <c r="C99" s="159" t="s">
        <v>457</v>
      </c>
      <c r="D99" s="158" t="s">
        <v>493</v>
      </c>
      <c r="E99" s="124">
        <v>767</v>
      </c>
      <c r="F99" s="159" t="s">
        <v>520</v>
      </c>
    </row>
    <row r="100" spans="2:6" x14ac:dyDescent="0.2">
      <c r="B100" s="121">
        <v>27</v>
      </c>
      <c r="C100" s="159" t="s">
        <v>457</v>
      </c>
      <c r="D100" s="158" t="s">
        <v>494</v>
      </c>
      <c r="E100" s="124">
        <v>789</v>
      </c>
      <c r="F100" s="159" t="s">
        <v>521</v>
      </c>
    </row>
    <row r="101" spans="2:6" x14ac:dyDescent="0.2">
      <c r="B101" s="121">
        <v>28</v>
      </c>
      <c r="C101" s="159" t="s">
        <v>457</v>
      </c>
      <c r="D101" s="158" t="s">
        <v>495</v>
      </c>
      <c r="E101" s="124">
        <v>766</v>
      </c>
      <c r="F101" s="159" t="s">
        <v>522</v>
      </c>
    </row>
    <row r="102" spans="2:6" x14ac:dyDescent="0.2">
      <c r="B102" s="121">
        <v>29</v>
      </c>
      <c r="C102" s="159" t="s">
        <v>457</v>
      </c>
      <c r="D102" s="158" t="s">
        <v>496</v>
      </c>
      <c r="E102" s="124">
        <v>780</v>
      </c>
      <c r="F102" s="159" t="s">
        <v>523</v>
      </c>
    </row>
    <row r="103" spans="2:6" x14ac:dyDescent="0.2">
      <c r="B103" s="121">
        <v>30</v>
      </c>
      <c r="C103" s="159" t="s">
        <v>457</v>
      </c>
      <c r="D103" s="158" t="s">
        <v>497</v>
      </c>
      <c r="E103" s="155" t="s">
        <v>502</v>
      </c>
      <c r="F103" s="159" t="s">
        <v>524</v>
      </c>
    </row>
    <row r="104" spans="2:6" x14ac:dyDescent="0.2">
      <c r="B104" s="121">
        <v>31</v>
      </c>
      <c r="C104" s="159" t="s">
        <v>457</v>
      </c>
      <c r="D104" s="158" t="s">
        <v>498</v>
      </c>
      <c r="E104" s="124">
        <v>752</v>
      </c>
      <c r="F104" s="159" t="s">
        <v>525</v>
      </c>
    </row>
    <row r="105" spans="2:6" x14ac:dyDescent="0.2">
      <c r="B105" s="121">
        <v>1</v>
      </c>
      <c r="C105" s="121" t="s">
        <v>330</v>
      </c>
      <c r="D105" s="157" t="s">
        <v>331</v>
      </c>
      <c r="E105" s="124">
        <v>857</v>
      </c>
      <c r="F105" s="121" t="s">
        <v>332</v>
      </c>
    </row>
    <row r="106" spans="2:6" x14ac:dyDescent="0.2">
      <c r="B106" s="121">
        <v>2</v>
      </c>
      <c r="C106" s="121" t="s">
        <v>330</v>
      </c>
      <c r="D106" s="157" t="s">
        <v>333</v>
      </c>
      <c r="E106" s="124">
        <v>872</v>
      </c>
      <c r="F106" s="121" t="s">
        <v>334</v>
      </c>
    </row>
    <row r="107" spans="2:6" x14ac:dyDescent="0.2">
      <c r="B107" s="121">
        <v>3</v>
      </c>
      <c r="C107" s="121" t="s">
        <v>330</v>
      </c>
      <c r="D107" s="157" t="s">
        <v>335</v>
      </c>
      <c r="E107" s="124">
        <v>855</v>
      </c>
      <c r="F107" s="121" t="s">
        <v>335</v>
      </c>
    </row>
    <row r="108" spans="2:6" x14ac:dyDescent="0.2">
      <c r="B108" s="121">
        <v>4</v>
      </c>
      <c r="C108" s="121" t="s">
        <v>330</v>
      </c>
      <c r="D108" s="157" t="s">
        <v>336</v>
      </c>
      <c r="E108" s="124" t="s">
        <v>337</v>
      </c>
      <c r="F108" s="121" t="s">
        <v>336</v>
      </c>
    </row>
    <row r="109" spans="2:6" x14ac:dyDescent="0.2">
      <c r="B109" s="121">
        <v>5</v>
      </c>
      <c r="C109" s="121" t="s">
        <v>330</v>
      </c>
      <c r="D109" s="157" t="s">
        <v>338</v>
      </c>
      <c r="E109" s="124" t="s">
        <v>339</v>
      </c>
      <c r="F109" s="121" t="s">
        <v>340</v>
      </c>
    </row>
    <row r="110" spans="2:6" x14ac:dyDescent="0.2">
      <c r="B110" s="121">
        <v>6</v>
      </c>
      <c r="C110" s="121" t="s">
        <v>330</v>
      </c>
      <c r="D110" s="157" t="s">
        <v>341</v>
      </c>
      <c r="E110" s="124">
        <v>82</v>
      </c>
      <c r="F110" s="121" t="s">
        <v>341</v>
      </c>
    </row>
    <row r="111" spans="2:6" x14ac:dyDescent="0.2">
      <c r="B111" s="121">
        <v>7</v>
      </c>
      <c r="C111" s="121" t="s">
        <v>330</v>
      </c>
      <c r="D111" s="157" t="s">
        <v>342</v>
      </c>
      <c r="E111" s="124">
        <v>123</v>
      </c>
      <c r="F111" s="121" t="s">
        <v>343</v>
      </c>
    </row>
    <row r="112" spans="2:6" x14ac:dyDescent="0.2">
      <c r="B112" s="121">
        <v>8</v>
      </c>
      <c r="C112" s="121" t="s">
        <v>330</v>
      </c>
      <c r="D112" s="157" t="s">
        <v>344</v>
      </c>
      <c r="E112" s="124">
        <v>336</v>
      </c>
      <c r="F112" s="121" t="s">
        <v>345</v>
      </c>
    </row>
    <row r="113" spans="2:6" x14ac:dyDescent="0.2">
      <c r="B113" s="121">
        <v>9</v>
      </c>
      <c r="C113" s="121" t="s">
        <v>330</v>
      </c>
      <c r="D113" s="157" t="s">
        <v>346</v>
      </c>
      <c r="E113" s="124">
        <v>858</v>
      </c>
      <c r="F113" s="121" t="s">
        <v>347</v>
      </c>
    </row>
    <row r="114" spans="2:6" x14ac:dyDescent="0.2">
      <c r="B114" s="121">
        <v>10</v>
      </c>
      <c r="C114" s="121" t="s">
        <v>330</v>
      </c>
      <c r="D114" s="157" t="s">
        <v>348</v>
      </c>
      <c r="E114" s="124">
        <v>891</v>
      </c>
      <c r="F114" s="121" t="s">
        <v>349</v>
      </c>
    </row>
    <row r="115" spans="2:6" x14ac:dyDescent="0.2">
      <c r="B115" s="121">
        <v>11</v>
      </c>
      <c r="C115" s="121" t="s">
        <v>330</v>
      </c>
      <c r="D115" s="157" t="s">
        <v>350</v>
      </c>
      <c r="E115" s="124">
        <v>873</v>
      </c>
      <c r="F115" s="121" t="s">
        <v>350</v>
      </c>
    </row>
    <row r="116" spans="2:6" x14ac:dyDescent="0.2">
      <c r="B116" s="121">
        <v>12</v>
      </c>
      <c r="C116" s="121" t="s">
        <v>330</v>
      </c>
      <c r="D116" s="157" t="s">
        <v>351</v>
      </c>
      <c r="E116" s="124">
        <v>856</v>
      </c>
      <c r="F116" s="121" t="s">
        <v>352</v>
      </c>
    </row>
    <row r="117" spans="2:6" x14ac:dyDescent="0.2">
      <c r="B117" s="121">
        <v>13</v>
      </c>
      <c r="C117" s="121" t="s">
        <v>330</v>
      </c>
      <c r="D117" s="157" t="s">
        <v>353</v>
      </c>
      <c r="E117" s="124">
        <v>881</v>
      </c>
      <c r="F117" s="121" t="s">
        <v>353</v>
      </c>
    </row>
    <row r="118" spans="2:6" x14ac:dyDescent="0.2">
      <c r="B118" s="121">
        <v>14</v>
      </c>
      <c r="C118" s="121" t="s">
        <v>330</v>
      </c>
      <c r="D118" s="157" t="s">
        <v>354</v>
      </c>
      <c r="E118" s="124">
        <v>892</v>
      </c>
      <c r="F118" s="121" t="s">
        <v>354</v>
      </c>
    </row>
    <row r="119" spans="2:6" x14ac:dyDescent="0.2">
      <c r="B119" s="121">
        <v>15</v>
      </c>
      <c r="C119" s="121" t="s">
        <v>330</v>
      </c>
      <c r="D119" s="157" t="s">
        <v>355</v>
      </c>
      <c r="E119" s="124" t="s">
        <v>356</v>
      </c>
      <c r="F119" s="121" t="s">
        <v>357</v>
      </c>
    </row>
    <row r="120" spans="2:6" x14ac:dyDescent="0.2">
      <c r="B120" s="121">
        <v>1</v>
      </c>
      <c r="C120" s="121" t="s">
        <v>358</v>
      </c>
      <c r="D120" s="157" t="s">
        <v>359</v>
      </c>
      <c r="E120" s="124">
        <v>871</v>
      </c>
      <c r="F120" s="121" t="s">
        <v>360</v>
      </c>
    </row>
    <row r="121" spans="2:6" x14ac:dyDescent="0.2">
      <c r="B121" s="121">
        <v>2</v>
      </c>
      <c r="C121" s="121" t="s">
        <v>358</v>
      </c>
      <c r="D121" s="157" t="s">
        <v>361</v>
      </c>
      <c r="E121" s="124">
        <v>61</v>
      </c>
      <c r="F121" s="121" t="s">
        <v>362</v>
      </c>
    </row>
    <row r="122" spans="2:6" x14ac:dyDescent="0.2">
      <c r="B122" s="121">
        <v>3</v>
      </c>
      <c r="C122" s="121" t="s">
        <v>358</v>
      </c>
      <c r="D122" s="157" t="s">
        <v>363</v>
      </c>
      <c r="E122" s="124">
        <v>878</v>
      </c>
      <c r="F122" s="159" t="s">
        <v>542</v>
      </c>
    </row>
    <row r="123" spans="2:6" x14ac:dyDescent="0.2">
      <c r="B123" s="121">
        <v>4</v>
      </c>
      <c r="C123" s="121" t="s">
        <v>358</v>
      </c>
      <c r="D123" s="157" t="s">
        <v>364</v>
      </c>
      <c r="E123" s="124">
        <v>208</v>
      </c>
      <c r="F123" s="121" t="s">
        <v>365</v>
      </c>
    </row>
    <row r="124" spans="2:6" x14ac:dyDescent="0.2">
      <c r="B124" s="121">
        <v>5</v>
      </c>
      <c r="C124" s="121" t="s">
        <v>358</v>
      </c>
      <c r="D124" s="157" t="s">
        <v>366</v>
      </c>
      <c r="E124" s="124">
        <v>218</v>
      </c>
      <c r="F124" s="121" t="s">
        <v>367</v>
      </c>
    </row>
    <row r="125" spans="2:6" x14ac:dyDescent="0.2">
      <c r="B125" s="121">
        <v>6</v>
      </c>
      <c r="C125" s="121" t="s">
        <v>358</v>
      </c>
      <c r="D125" s="157" t="s">
        <v>368</v>
      </c>
      <c r="E125" s="124">
        <v>234</v>
      </c>
      <c r="F125" s="121" t="s">
        <v>369</v>
      </c>
    </row>
    <row r="126" spans="2:6" x14ac:dyDescent="0.2">
      <c r="B126" s="121">
        <v>7</v>
      </c>
      <c r="C126" s="121" t="s">
        <v>358</v>
      </c>
      <c r="D126" s="157" t="s">
        <v>370</v>
      </c>
      <c r="E126" s="124">
        <v>899</v>
      </c>
      <c r="F126" s="121" t="s">
        <v>371</v>
      </c>
    </row>
    <row r="127" spans="2:6" x14ac:dyDescent="0.2">
      <c r="B127" s="121">
        <v>8</v>
      </c>
      <c r="C127" s="121" t="s">
        <v>358</v>
      </c>
      <c r="D127" s="157" t="s">
        <v>372</v>
      </c>
      <c r="E127" s="124">
        <v>258</v>
      </c>
      <c r="F127" s="121" t="s">
        <v>373</v>
      </c>
    </row>
    <row r="128" spans="2:6" x14ac:dyDescent="0.2">
      <c r="B128" s="121">
        <v>1</v>
      </c>
      <c r="C128" s="121" t="s">
        <v>374</v>
      </c>
      <c r="D128" s="157" t="s">
        <v>375</v>
      </c>
      <c r="E128" s="124">
        <v>897</v>
      </c>
      <c r="F128" s="121" t="s">
        <v>376</v>
      </c>
    </row>
    <row r="129" spans="2:6" x14ac:dyDescent="0.2">
      <c r="B129" s="121">
        <v>2</v>
      </c>
      <c r="C129" s="121" t="s">
        <v>374</v>
      </c>
      <c r="D129" s="157" t="s">
        <v>377</v>
      </c>
      <c r="E129" s="124">
        <v>898</v>
      </c>
      <c r="F129" s="121" t="s">
        <v>378</v>
      </c>
    </row>
    <row r="130" spans="2:6" x14ac:dyDescent="0.2">
      <c r="B130" s="121">
        <v>3</v>
      </c>
      <c r="C130" s="121" t="s">
        <v>374</v>
      </c>
      <c r="D130" s="157" t="s">
        <v>379</v>
      </c>
      <c r="E130" s="124">
        <v>403</v>
      </c>
      <c r="F130" s="121" t="s">
        <v>379</v>
      </c>
    </row>
    <row r="131" spans="2:6" x14ac:dyDescent="0.2">
      <c r="B131" s="121">
        <v>4</v>
      </c>
      <c r="C131" s="121" t="s">
        <v>374</v>
      </c>
      <c r="D131" s="157" t="s">
        <v>380</v>
      </c>
      <c r="E131" s="124">
        <v>405</v>
      </c>
      <c r="F131" s="121" t="s">
        <v>380</v>
      </c>
    </row>
    <row r="132" spans="2:6" x14ac:dyDescent="0.2">
      <c r="B132" s="121">
        <v>5</v>
      </c>
      <c r="C132" s="121" t="s">
        <v>374</v>
      </c>
      <c r="D132" s="157" t="s">
        <v>381</v>
      </c>
      <c r="E132" s="124" t="s">
        <v>382</v>
      </c>
      <c r="F132" s="121" t="s">
        <v>383</v>
      </c>
    </row>
    <row r="133" spans="2:6" x14ac:dyDescent="0.2">
      <c r="B133" s="121">
        <v>6</v>
      </c>
      <c r="C133" s="121" t="s">
        <v>374</v>
      </c>
      <c r="D133" s="157" t="s">
        <v>384</v>
      </c>
      <c r="E133" s="124" t="s">
        <v>385</v>
      </c>
      <c r="F133" s="121" t="s">
        <v>386</v>
      </c>
    </row>
    <row r="134" spans="2:6" x14ac:dyDescent="0.2">
      <c r="B134" s="121">
        <v>7</v>
      </c>
      <c r="C134" s="121" t="s">
        <v>374</v>
      </c>
      <c r="D134" s="157" t="s">
        <v>387</v>
      </c>
      <c r="E134" s="124">
        <v>54</v>
      </c>
      <c r="F134" s="121" t="s">
        <v>388</v>
      </c>
    </row>
    <row r="135" spans="2:6" x14ac:dyDescent="0.2">
      <c r="B135" s="121">
        <v>8</v>
      </c>
      <c r="C135" s="121" t="s">
        <v>374</v>
      </c>
      <c r="D135" s="157" t="s">
        <v>389</v>
      </c>
      <c r="E135" s="124">
        <v>889</v>
      </c>
      <c r="F135" s="121" t="s">
        <v>389</v>
      </c>
    </row>
    <row r="136" spans="2:6" x14ac:dyDescent="0.2">
      <c r="B136" s="121">
        <v>9</v>
      </c>
      <c r="C136" s="121" t="s">
        <v>374</v>
      </c>
      <c r="D136" s="157" t="s">
        <v>390</v>
      </c>
      <c r="E136" s="124">
        <v>412</v>
      </c>
      <c r="F136" s="121" t="s">
        <v>390</v>
      </c>
    </row>
    <row r="137" spans="2:6" x14ac:dyDescent="0.2">
      <c r="B137" s="121">
        <v>10</v>
      </c>
      <c r="C137" s="121" t="s">
        <v>374</v>
      </c>
      <c r="D137" s="157" t="s">
        <v>391</v>
      </c>
      <c r="E137" s="124">
        <v>193</v>
      </c>
      <c r="F137" s="121" t="s">
        <v>392</v>
      </c>
    </row>
    <row r="138" spans="2:6" x14ac:dyDescent="0.2">
      <c r="B138" s="121">
        <v>11</v>
      </c>
      <c r="C138" s="121" t="s">
        <v>374</v>
      </c>
      <c r="D138" s="157" t="s">
        <v>393</v>
      </c>
      <c r="E138" s="124">
        <v>414</v>
      </c>
      <c r="F138" s="159" t="s">
        <v>543</v>
      </c>
    </row>
    <row r="139" spans="2:6" x14ac:dyDescent="0.2">
      <c r="B139" s="121">
        <v>12</v>
      </c>
      <c r="C139" s="121" t="s">
        <v>374</v>
      </c>
      <c r="D139" s="157" t="s">
        <v>394</v>
      </c>
      <c r="E139" s="124">
        <v>415</v>
      </c>
      <c r="F139" s="159" t="s">
        <v>544</v>
      </c>
    </row>
    <row r="140" spans="2:6" x14ac:dyDescent="0.2">
      <c r="B140" s="121">
        <v>13</v>
      </c>
      <c r="C140" s="121" t="s">
        <v>374</v>
      </c>
      <c r="D140" s="157" t="s">
        <v>395</v>
      </c>
      <c r="E140" s="124">
        <v>418</v>
      </c>
      <c r="F140" s="121" t="s">
        <v>395</v>
      </c>
    </row>
    <row r="141" spans="2:6" x14ac:dyDescent="0.2">
      <c r="B141" s="121">
        <v>14</v>
      </c>
      <c r="C141" s="121" t="s">
        <v>374</v>
      </c>
      <c r="D141" s="157" t="s">
        <v>396</v>
      </c>
      <c r="E141" s="124">
        <v>419</v>
      </c>
      <c r="F141" s="121" t="s">
        <v>396</v>
      </c>
    </row>
    <row r="142" spans="2:6" x14ac:dyDescent="0.2">
      <c r="B142" s="121">
        <v>15</v>
      </c>
      <c r="C142" s="121" t="s">
        <v>374</v>
      </c>
      <c r="D142" s="157" t="s">
        <v>397</v>
      </c>
      <c r="E142" s="124">
        <v>422</v>
      </c>
      <c r="F142" s="121" t="s">
        <v>397</v>
      </c>
    </row>
    <row r="143" spans="2:6" x14ac:dyDescent="0.2">
      <c r="B143" s="121">
        <v>16</v>
      </c>
      <c r="C143" s="121" t="s">
        <v>374</v>
      </c>
      <c r="D143" s="157" t="s">
        <v>398</v>
      </c>
      <c r="E143" s="124">
        <v>424</v>
      </c>
      <c r="F143" s="121" t="s">
        <v>398</v>
      </c>
    </row>
    <row r="144" spans="2:6" x14ac:dyDescent="0.2">
      <c r="B144" s="121">
        <v>17</v>
      </c>
      <c r="C144" s="121" t="s">
        <v>374</v>
      </c>
      <c r="D144" s="157" t="s">
        <v>399</v>
      </c>
      <c r="E144" s="124">
        <v>421</v>
      </c>
      <c r="F144" s="121" t="s">
        <v>400</v>
      </c>
    </row>
    <row r="145" spans="2:6" x14ac:dyDescent="0.2">
      <c r="B145" s="121">
        <v>18</v>
      </c>
      <c r="C145" s="121" t="s">
        <v>374</v>
      </c>
      <c r="D145" s="157" t="s">
        <v>401</v>
      </c>
      <c r="E145" s="124">
        <v>428</v>
      </c>
      <c r="F145" s="159" t="s">
        <v>538</v>
      </c>
    </row>
    <row r="146" spans="2:6" x14ac:dyDescent="0.2">
      <c r="B146" s="121">
        <v>19</v>
      </c>
      <c r="C146" s="121" t="s">
        <v>374</v>
      </c>
      <c r="D146" s="157" t="s">
        <v>402</v>
      </c>
      <c r="E146" s="124">
        <v>430</v>
      </c>
      <c r="F146" s="121" t="s">
        <v>402</v>
      </c>
    </row>
    <row r="147" spans="2:6" x14ac:dyDescent="0.2">
      <c r="B147" s="121">
        <v>20</v>
      </c>
      <c r="C147" s="121" t="s">
        <v>374</v>
      </c>
      <c r="D147" s="157" t="s">
        <v>403</v>
      </c>
      <c r="E147" s="124">
        <v>431</v>
      </c>
      <c r="F147" s="121" t="s">
        <v>403</v>
      </c>
    </row>
    <row r="148" spans="2:6" x14ac:dyDescent="0.2">
      <c r="B148" s="121">
        <v>21</v>
      </c>
      <c r="C148" s="121" t="s">
        <v>374</v>
      </c>
      <c r="D148" s="157" t="s">
        <v>404</v>
      </c>
      <c r="E148" s="124">
        <v>890</v>
      </c>
      <c r="F148" s="159" t="s">
        <v>541</v>
      </c>
    </row>
    <row r="149" spans="2:6" x14ac:dyDescent="0.2">
      <c r="B149" s="121">
        <v>22</v>
      </c>
      <c r="C149" s="121" t="s">
        <v>374</v>
      </c>
      <c r="D149" s="157" t="s">
        <v>405</v>
      </c>
      <c r="E149" s="124">
        <v>434</v>
      </c>
      <c r="F149" s="121" t="s">
        <v>405</v>
      </c>
    </row>
    <row r="150" spans="2:6" x14ac:dyDescent="0.2">
      <c r="B150" s="121">
        <v>23</v>
      </c>
      <c r="C150" s="121" t="s">
        <v>374</v>
      </c>
      <c r="D150" s="157" t="s">
        <v>406</v>
      </c>
      <c r="E150" s="124">
        <v>435</v>
      </c>
      <c r="F150" s="121" t="s">
        <v>406</v>
      </c>
    </row>
    <row r="151" spans="2:6" x14ac:dyDescent="0.2">
      <c r="B151" s="121">
        <v>1</v>
      </c>
      <c r="C151" s="121" t="s">
        <v>407</v>
      </c>
      <c r="D151" s="157" t="s">
        <v>408</v>
      </c>
      <c r="E151" s="124">
        <v>882</v>
      </c>
      <c r="F151" s="121" t="s">
        <v>409</v>
      </c>
    </row>
    <row r="152" spans="2:6" x14ac:dyDescent="0.2">
      <c r="B152" s="121">
        <v>2</v>
      </c>
      <c r="C152" s="121" t="s">
        <v>407</v>
      </c>
      <c r="D152" s="157" t="s">
        <v>410</v>
      </c>
      <c r="E152" s="124">
        <v>875</v>
      </c>
      <c r="F152" s="121" t="s">
        <v>411</v>
      </c>
    </row>
    <row r="153" spans="2:6" x14ac:dyDescent="0.2">
      <c r="B153" s="121">
        <v>3</v>
      </c>
      <c r="C153" s="121" t="s">
        <v>407</v>
      </c>
      <c r="D153" s="157" t="s">
        <v>454</v>
      </c>
      <c r="E153" s="124" t="s">
        <v>455</v>
      </c>
      <c r="F153" s="121" t="s">
        <v>456</v>
      </c>
    </row>
    <row r="154" spans="2:6" x14ac:dyDescent="0.2">
      <c r="B154" s="121">
        <v>4</v>
      </c>
      <c r="C154" s="121" t="s">
        <v>407</v>
      </c>
      <c r="D154" s="157" t="s">
        <v>412</v>
      </c>
      <c r="E154" s="124">
        <v>100</v>
      </c>
      <c r="F154" s="121" t="s">
        <v>413</v>
      </c>
    </row>
    <row r="155" spans="2:6" x14ac:dyDescent="0.2">
      <c r="B155" s="121">
        <v>5</v>
      </c>
      <c r="C155" s="121" t="s">
        <v>407</v>
      </c>
      <c r="D155" s="157" t="s">
        <v>414</v>
      </c>
      <c r="E155" s="124">
        <v>130</v>
      </c>
      <c r="F155" s="121" t="s">
        <v>415</v>
      </c>
    </row>
    <row r="156" spans="2:6" x14ac:dyDescent="0.2">
      <c r="B156" s="121">
        <v>6</v>
      </c>
      <c r="C156" s="121" t="s">
        <v>407</v>
      </c>
      <c r="D156" s="157" t="s">
        <v>416</v>
      </c>
      <c r="E156" s="124">
        <v>867</v>
      </c>
      <c r="F156" s="121" t="s">
        <v>417</v>
      </c>
    </row>
    <row r="157" spans="2:6" x14ac:dyDescent="0.2">
      <c r="B157" s="121">
        <v>7</v>
      </c>
      <c r="C157" s="121" t="s">
        <v>407</v>
      </c>
      <c r="D157" s="157" t="s">
        <v>418</v>
      </c>
      <c r="E157" s="124">
        <v>178</v>
      </c>
      <c r="F157" s="121" t="s">
        <v>418</v>
      </c>
    </row>
    <row r="158" spans="2:6" x14ac:dyDescent="0.2">
      <c r="B158" s="121">
        <v>8</v>
      </c>
      <c r="C158" s="121" t="s">
        <v>407</v>
      </c>
      <c r="D158" s="157" t="s">
        <v>419</v>
      </c>
      <c r="E158" s="124">
        <v>896</v>
      </c>
      <c r="F158" s="121" t="s">
        <v>419</v>
      </c>
    </row>
    <row r="159" spans="2:6" x14ac:dyDescent="0.2">
      <c r="B159" s="121">
        <v>9</v>
      </c>
      <c r="C159" s="121" t="s">
        <v>407</v>
      </c>
      <c r="D159" s="157" t="s">
        <v>420</v>
      </c>
      <c r="E159" s="124">
        <v>870</v>
      </c>
      <c r="F159" s="121" t="s">
        <v>421</v>
      </c>
    </row>
    <row r="160" spans="2:6" x14ac:dyDescent="0.2">
      <c r="B160" s="121">
        <v>10</v>
      </c>
      <c r="C160" s="121" t="s">
        <v>407</v>
      </c>
      <c r="D160" s="157" t="s">
        <v>422</v>
      </c>
      <c r="E160" s="124">
        <v>267</v>
      </c>
      <c r="F160" s="121" t="s">
        <v>423</v>
      </c>
    </row>
    <row r="161" spans="2:6" x14ac:dyDescent="0.2">
      <c r="B161" s="121">
        <v>11</v>
      </c>
      <c r="C161" s="121" t="s">
        <v>407</v>
      </c>
      <c r="D161" s="157" t="s">
        <v>424</v>
      </c>
      <c r="E161" s="124">
        <v>876</v>
      </c>
      <c r="F161" s="159" t="s">
        <v>533</v>
      </c>
    </row>
    <row r="162" spans="2:6" x14ac:dyDescent="0.2">
      <c r="B162" s="121">
        <v>12</v>
      </c>
      <c r="C162" s="121" t="s">
        <v>407</v>
      </c>
      <c r="D162" s="157" t="s">
        <v>425</v>
      </c>
      <c r="E162" s="124">
        <v>884</v>
      </c>
      <c r="F162" s="121" t="s">
        <v>425</v>
      </c>
    </row>
    <row r="163" spans="2:6" x14ac:dyDescent="0.2">
      <c r="B163" s="121">
        <v>13</v>
      </c>
      <c r="C163" s="121" t="s">
        <v>407</v>
      </c>
      <c r="D163" s="157" t="s">
        <v>426</v>
      </c>
      <c r="E163" s="124">
        <v>885</v>
      </c>
      <c r="F163" s="121" t="s">
        <v>426</v>
      </c>
    </row>
    <row r="164" spans="2:6" x14ac:dyDescent="0.2">
      <c r="B164" s="121">
        <v>14</v>
      </c>
      <c r="C164" s="121" t="s">
        <v>407</v>
      </c>
      <c r="D164" s="157" t="s">
        <v>427</v>
      </c>
      <c r="E164" s="124">
        <v>877</v>
      </c>
      <c r="F164" s="121" t="s">
        <v>428</v>
      </c>
    </row>
    <row r="165" spans="2:6" x14ac:dyDescent="0.2">
      <c r="B165" s="121">
        <v>15</v>
      </c>
      <c r="C165" s="121" t="s">
        <v>407</v>
      </c>
      <c r="D165" s="157" t="s">
        <v>429</v>
      </c>
      <c r="E165" s="124">
        <v>883</v>
      </c>
      <c r="F165" s="121" t="s">
        <v>430</v>
      </c>
    </row>
    <row r="166" spans="2:6" x14ac:dyDescent="0.2">
      <c r="B166" s="121">
        <v>16</v>
      </c>
      <c r="C166" s="121" t="s">
        <v>407</v>
      </c>
      <c r="D166" s="157" t="s">
        <v>431</v>
      </c>
      <c r="E166" s="124">
        <v>322</v>
      </c>
      <c r="F166" s="121" t="s">
        <v>432</v>
      </c>
    </row>
    <row r="167" spans="2:6" x14ac:dyDescent="0.2">
      <c r="B167" s="121">
        <v>17</v>
      </c>
      <c r="C167" s="121" t="s">
        <v>407</v>
      </c>
      <c r="D167" s="157" t="s">
        <v>433</v>
      </c>
      <c r="E167" s="124">
        <v>886</v>
      </c>
      <c r="F167" s="121" t="s">
        <v>434</v>
      </c>
    </row>
    <row r="168" spans="2:6" x14ac:dyDescent="0.2">
      <c r="B168" s="121">
        <v>18</v>
      </c>
      <c r="C168" s="121" t="s">
        <v>407</v>
      </c>
      <c r="D168" s="157" t="s">
        <v>435</v>
      </c>
      <c r="E168" s="124">
        <v>887</v>
      </c>
      <c r="F168" s="159" t="s">
        <v>545</v>
      </c>
    </row>
    <row r="169" spans="2:6" x14ac:dyDescent="0.2">
      <c r="B169" s="121">
        <v>1</v>
      </c>
      <c r="C169" s="159" t="s">
        <v>458</v>
      </c>
      <c r="D169" s="158" t="s">
        <v>580</v>
      </c>
      <c r="E169" s="124">
        <v>552</v>
      </c>
      <c r="F169" s="159" t="s">
        <v>569</v>
      </c>
    </row>
    <row r="170" spans="2:6" x14ac:dyDescent="0.2">
      <c r="B170" s="121">
        <v>2</v>
      </c>
      <c r="C170" s="159" t="s">
        <v>458</v>
      </c>
      <c r="D170" s="158" t="s">
        <v>549</v>
      </c>
      <c r="E170" s="124">
        <v>553</v>
      </c>
      <c r="F170" s="159" t="s">
        <v>549</v>
      </c>
    </row>
    <row r="171" spans="2:6" x14ac:dyDescent="0.2">
      <c r="B171" s="121">
        <v>3</v>
      </c>
      <c r="C171" s="159" t="s">
        <v>458</v>
      </c>
      <c r="D171" s="158" t="s">
        <v>551</v>
      </c>
      <c r="E171" s="124">
        <v>555</v>
      </c>
      <c r="F171" s="159" t="s">
        <v>581</v>
      </c>
    </row>
    <row r="172" spans="2:6" x14ac:dyDescent="0.2">
      <c r="B172" s="121">
        <v>4</v>
      </c>
      <c r="C172" s="159" t="s">
        <v>458</v>
      </c>
      <c r="D172" s="158" t="s">
        <v>552</v>
      </c>
      <c r="E172" s="124">
        <v>556</v>
      </c>
      <c r="F172" s="159" t="s">
        <v>552</v>
      </c>
    </row>
    <row r="173" spans="2:6" x14ac:dyDescent="0.2">
      <c r="B173" s="121">
        <v>5</v>
      </c>
      <c r="C173" s="159" t="s">
        <v>458</v>
      </c>
      <c r="D173" s="158" t="s">
        <v>554</v>
      </c>
      <c r="E173" s="124">
        <v>558</v>
      </c>
      <c r="F173" s="159" t="s">
        <v>571</v>
      </c>
    </row>
    <row r="174" spans="2:6" x14ac:dyDescent="0.2">
      <c r="B174" s="121">
        <v>6</v>
      </c>
      <c r="C174" s="159" t="s">
        <v>458</v>
      </c>
      <c r="D174" s="158" t="s">
        <v>553</v>
      </c>
      <c r="E174" s="124">
        <v>557</v>
      </c>
      <c r="F174" s="159" t="s">
        <v>570</v>
      </c>
    </row>
    <row r="175" spans="2:6" x14ac:dyDescent="0.2">
      <c r="B175" s="121">
        <v>7</v>
      </c>
      <c r="C175" s="159" t="s">
        <v>458</v>
      </c>
      <c r="D175" s="158" t="s">
        <v>547</v>
      </c>
      <c r="E175" s="124">
        <v>550</v>
      </c>
      <c r="F175" s="159" t="s">
        <v>547</v>
      </c>
    </row>
    <row r="176" spans="2:6" x14ac:dyDescent="0.2">
      <c r="B176" s="121">
        <v>8</v>
      </c>
      <c r="C176" s="159" t="s">
        <v>458</v>
      </c>
      <c r="D176" s="158" t="s">
        <v>555</v>
      </c>
      <c r="E176" s="124">
        <v>559</v>
      </c>
      <c r="F176" s="159" t="s">
        <v>572</v>
      </c>
    </row>
    <row r="177" spans="2:6" x14ac:dyDescent="0.2">
      <c r="B177" s="121">
        <v>9</v>
      </c>
      <c r="C177" s="159" t="s">
        <v>458</v>
      </c>
      <c r="D177" s="158" t="s">
        <v>556</v>
      </c>
      <c r="E177" s="124">
        <v>560</v>
      </c>
      <c r="F177" s="159" t="s">
        <v>573</v>
      </c>
    </row>
    <row r="178" spans="2:6" x14ac:dyDescent="0.2">
      <c r="B178" s="121">
        <v>10</v>
      </c>
      <c r="C178" s="159" t="s">
        <v>458</v>
      </c>
      <c r="D178" s="158" t="s">
        <v>550</v>
      </c>
      <c r="E178" s="124">
        <v>554</v>
      </c>
      <c r="F178" s="159" t="s">
        <v>550</v>
      </c>
    </row>
    <row r="179" spans="2:6" x14ac:dyDescent="0.2">
      <c r="B179" s="121">
        <v>11</v>
      </c>
      <c r="C179" s="159" t="s">
        <v>458</v>
      </c>
      <c r="D179" s="158" t="s">
        <v>548</v>
      </c>
      <c r="E179" s="124">
        <v>551</v>
      </c>
      <c r="F179" s="159" t="s">
        <v>568</v>
      </c>
    </row>
    <row r="180" spans="2:6" x14ac:dyDescent="0.2">
      <c r="B180" s="121">
        <v>12</v>
      </c>
      <c r="C180" s="159" t="s">
        <v>458</v>
      </c>
      <c r="D180" s="158" t="s">
        <v>557</v>
      </c>
      <c r="E180" s="124">
        <v>561</v>
      </c>
      <c r="F180" s="159" t="s">
        <v>574</v>
      </c>
    </row>
    <row r="181" spans="2:6" x14ac:dyDescent="0.2">
      <c r="B181" s="121">
        <v>13</v>
      </c>
      <c r="C181" s="159" t="s">
        <v>458</v>
      </c>
      <c r="D181" s="158" t="s">
        <v>564</v>
      </c>
      <c r="E181" s="155" t="s">
        <v>565</v>
      </c>
      <c r="F181" s="159" t="s">
        <v>575</v>
      </c>
    </row>
    <row r="182" spans="2:6" x14ac:dyDescent="0.2">
      <c r="B182" s="121">
        <v>14</v>
      </c>
      <c r="C182" s="159" t="s">
        <v>458</v>
      </c>
      <c r="D182" s="158" t="s">
        <v>558</v>
      </c>
      <c r="E182" s="124">
        <v>563</v>
      </c>
      <c r="F182" s="159" t="s">
        <v>576</v>
      </c>
    </row>
    <row r="183" spans="2:6" x14ac:dyDescent="0.2">
      <c r="B183" s="121">
        <v>15</v>
      </c>
      <c r="C183" s="159" t="s">
        <v>458</v>
      </c>
      <c r="D183" s="158" t="s">
        <v>559</v>
      </c>
      <c r="E183" s="124">
        <v>564</v>
      </c>
      <c r="F183" s="159" t="s">
        <v>559</v>
      </c>
    </row>
    <row r="184" spans="2:6" x14ac:dyDescent="0.2">
      <c r="B184" s="121">
        <v>16</v>
      </c>
      <c r="C184" s="159" t="s">
        <v>458</v>
      </c>
      <c r="D184" s="158" t="s">
        <v>560</v>
      </c>
      <c r="E184" s="124">
        <v>565</v>
      </c>
      <c r="F184" s="159" t="s">
        <v>577</v>
      </c>
    </row>
    <row r="185" spans="2:6" x14ac:dyDescent="0.2">
      <c r="B185" s="121">
        <v>17</v>
      </c>
      <c r="C185" s="159" t="s">
        <v>458</v>
      </c>
      <c r="D185" s="158" t="s">
        <v>561</v>
      </c>
      <c r="E185" s="124">
        <v>566</v>
      </c>
      <c r="F185" s="159" t="s">
        <v>561</v>
      </c>
    </row>
    <row r="186" spans="2:6" x14ac:dyDescent="0.2">
      <c r="B186" s="121">
        <v>18</v>
      </c>
      <c r="C186" s="159" t="s">
        <v>458</v>
      </c>
      <c r="D186" s="158" t="s">
        <v>562</v>
      </c>
      <c r="E186" s="124">
        <v>567</v>
      </c>
      <c r="F186" s="159" t="s">
        <v>578</v>
      </c>
    </row>
    <row r="187" spans="2:6" x14ac:dyDescent="0.2">
      <c r="B187" s="121">
        <v>19</v>
      </c>
      <c r="C187" s="159" t="s">
        <v>458</v>
      </c>
      <c r="D187" s="158" t="s">
        <v>563</v>
      </c>
      <c r="E187" s="124">
        <v>568</v>
      </c>
      <c r="F187" s="159" t="s">
        <v>563</v>
      </c>
    </row>
    <row r="188" spans="2:6" x14ac:dyDescent="0.2">
      <c r="B188" s="121">
        <v>20</v>
      </c>
      <c r="C188" s="159" t="s">
        <v>458</v>
      </c>
      <c r="D188" s="158" t="s">
        <v>566</v>
      </c>
      <c r="E188" s="124">
        <v>570</v>
      </c>
      <c r="F188" s="159" t="s">
        <v>579</v>
      </c>
    </row>
    <row r="189" spans="2:6" x14ac:dyDescent="0.2">
      <c r="B189" s="121">
        <v>21</v>
      </c>
      <c r="C189" s="159" t="s">
        <v>458</v>
      </c>
      <c r="D189" s="158" t="s">
        <v>567</v>
      </c>
      <c r="E189" s="124">
        <v>571</v>
      </c>
      <c r="F189" s="159" t="s">
        <v>567</v>
      </c>
    </row>
    <row r="190" spans="2:6" x14ac:dyDescent="0.2">
      <c r="B190" s="121">
        <v>1</v>
      </c>
      <c r="C190" s="121" t="s">
        <v>436</v>
      </c>
      <c r="D190" s="157" t="s">
        <v>437</v>
      </c>
      <c r="E190" s="124">
        <v>401</v>
      </c>
      <c r="F190" s="121" t="s">
        <v>437</v>
      </c>
    </row>
    <row r="191" spans="2:6" x14ac:dyDescent="0.2">
      <c r="B191" s="121">
        <v>2</v>
      </c>
      <c r="C191" s="121" t="s">
        <v>436</v>
      </c>
      <c r="D191" s="157" t="s">
        <v>438</v>
      </c>
      <c r="E191" s="124">
        <v>408</v>
      </c>
      <c r="F191" s="159" t="s">
        <v>527</v>
      </c>
    </row>
    <row r="192" spans="2:6" x14ac:dyDescent="0.2">
      <c r="B192" s="121">
        <v>3</v>
      </c>
      <c r="C192" s="121" t="s">
        <v>436</v>
      </c>
      <c r="D192" s="157" t="s">
        <v>439</v>
      </c>
      <c r="E192" s="124">
        <v>863</v>
      </c>
      <c r="F192" s="121" t="s">
        <v>440</v>
      </c>
    </row>
    <row r="193" spans="2:6" x14ac:dyDescent="0.2">
      <c r="B193" s="121">
        <v>4</v>
      </c>
      <c r="C193" s="121" t="s">
        <v>436</v>
      </c>
      <c r="D193" s="157" t="s">
        <v>441</v>
      </c>
      <c r="E193" s="124">
        <v>866</v>
      </c>
      <c r="F193" s="121" t="s">
        <v>442</v>
      </c>
    </row>
    <row r="194" spans="2:6" x14ac:dyDescent="0.2">
      <c r="B194" s="121">
        <v>5</v>
      </c>
      <c r="C194" s="121" t="s">
        <v>436</v>
      </c>
      <c r="D194" s="157" t="s">
        <v>443</v>
      </c>
      <c r="E194" s="124">
        <v>865</v>
      </c>
      <c r="F194" s="121" t="s">
        <v>444</v>
      </c>
    </row>
    <row r="195" spans="2:6" x14ac:dyDescent="0.2">
      <c r="B195" s="121">
        <v>6</v>
      </c>
      <c r="C195" s="121" t="s">
        <v>436</v>
      </c>
      <c r="D195" s="157" t="s">
        <v>445</v>
      </c>
      <c r="E195" s="124">
        <v>864</v>
      </c>
      <c r="F195" s="121" t="s">
        <v>446</v>
      </c>
    </row>
    <row r="196" spans="2:6" x14ac:dyDescent="0.2">
      <c r="B196" s="121">
        <v>7</v>
      </c>
      <c r="C196" s="121" t="s">
        <v>436</v>
      </c>
      <c r="D196" s="157" t="s">
        <v>447</v>
      </c>
      <c r="E196" s="124">
        <v>249</v>
      </c>
      <c r="F196" s="121" t="s">
        <v>448</v>
      </c>
    </row>
    <row r="197" spans="2:6" x14ac:dyDescent="0.2">
      <c r="B197" s="121">
        <v>8</v>
      </c>
      <c r="C197" s="121" t="s">
        <v>436</v>
      </c>
      <c r="D197" s="157" t="s">
        <v>449</v>
      </c>
      <c r="E197" s="124">
        <v>420</v>
      </c>
      <c r="F197" s="159" t="s">
        <v>535</v>
      </c>
    </row>
    <row r="198" spans="2:6" x14ac:dyDescent="0.2">
      <c r="B198" s="121">
        <v>9</v>
      </c>
      <c r="C198" s="121" t="s">
        <v>436</v>
      </c>
      <c r="D198" s="157" t="s">
        <v>450</v>
      </c>
      <c r="E198" s="124">
        <v>425</v>
      </c>
      <c r="F198" s="159" t="s">
        <v>536</v>
      </c>
    </row>
    <row r="199" spans="2:6" x14ac:dyDescent="0.2">
      <c r="B199" s="121">
        <v>10</v>
      </c>
      <c r="C199" s="121" t="s">
        <v>436</v>
      </c>
      <c r="D199" s="157" t="s">
        <v>451</v>
      </c>
      <c r="E199" s="124">
        <v>437</v>
      </c>
      <c r="F199" s="121" t="s">
        <v>452</v>
      </c>
    </row>
    <row r="200" spans="2:6" x14ac:dyDescent="0.2">
      <c r="B200" s="121">
        <v>11</v>
      </c>
      <c r="C200" s="121" t="s">
        <v>436</v>
      </c>
      <c r="D200" s="157" t="s">
        <v>453</v>
      </c>
      <c r="E200" s="124">
        <v>868</v>
      </c>
      <c r="F200" s="121" t="s">
        <v>453</v>
      </c>
    </row>
  </sheetData>
  <autoFilter ref="C2:F3"/>
  <sortState ref="B3:F200">
    <sortCondition ref="C3:C200"/>
    <sortCondition ref="D3:D20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2"/>
  <sheetViews>
    <sheetView zoomScale="80" zoomScaleNormal="80" workbookViewId="0">
      <pane ySplit="12" topLeftCell="A127" activePane="bottomLeft" state="frozenSplit"/>
      <selection pane="bottomLeft" activeCell="C6" sqref="C6:E6"/>
    </sheetView>
  </sheetViews>
  <sheetFormatPr defaultColWidth="9.140625" defaultRowHeight="15" x14ac:dyDescent="0.2"/>
  <cols>
    <col min="1" max="1" width="1.7109375" style="94" customWidth="1"/>
    <col min="2" max="2" width="28.85546875" style="94" bestFit="1" customWidth="1"/>
    <col min="3" max="3" width="18.28515625" style="94" bestFit="1" customWidth="1"/>
    <col min="4" max="4" width="28.140625" style="94" bestFit="1" customWidth="1"/>
    <col min="5" max="5" width="84.42578125" style="94" customWidth="1"/>
    <col min="6" max="6" width="56.7109375" style="94" bestFit="1" customWidth="1"/>
    <col min="7" max="7" width="1.7109375" style="94" customWidth="1"/>
    <col min="8" max="16384" width="9.140625" style="94"/>
  </cols>
  <sheetData>
    <row r="1" spans="1:14" x14ac:dyDescent="0.2">
      <c r="A1" s="22"/>
      <c r="B1" s="22"/>
      <c r="C1" s="22"/>
      <c r="D1" s="22"/>
      <c r="E1" s="22"/>
      <c r="F1" s="22"/>
      <c r="G1" s="22"/>
    </row>
    <row r="2" spans="1:14" ht="15" customHeight="1" x14ac:dyDescent="0.2">
      <c r="A2" s="22"/>
      <c r="B2" s="95"/>
      <c r="C2" s="233" t="s">
        <v>211</v>
      </c>
      <c r="D2" s="234"/>
      <c r="E2" s="235"/>
      <c r="F2" s="96" t="s">
        <v>198</v>
      </c>
      <c r="G2" s="97"/>
      <c r="H2" s="98"/>
      <c r="I2" s="98"/>
      <c r="J2" s="98"/>
      <c r="K2" s="98"/>
      <c r="L2" s="98"/>
      <c r="M2" s="98"/>
      <c r="N2" s="98"/>
    </row>
    <row r="3" spans="1:14" ht="15.75" x14ac:dyDescent="0.2">
      <c r="A3" s="22"/>
      <c r="B3" s="95"/>
      <c r="C3" s="236"/>
      <c r="D3" s="237"/>
      <c r="E3" s="238"/>
      <c r="F3" s="96"/>
      <c r="G3" s="97"/>
      <c r="H3" s="98"/>
      <c r="I3" s="98"/>
      <c r="J3" s="98"/>
      <c r="K3" s="98"/>
      <c r="L3" s="98"/>
      <c r="M3" s="98"/>
      <c r="N3" s="98"/>
    </row>
    <row r="4" spans="1:14" ht="6" customHeight="1" x14ac:dyDescent="0.2">
      <c r="A4" s="22"/>
      <c r="B4" s="95"/>
      <c r="C4" s="239"/>
      <c r="D4" s="240"/>
      <c r="E4" s="241"/>
      <c r="F4" s="96"/>
      <c r="G4" s="97"/>
      <c r="H4" s="98"/>
      <c r="I4" s="98"/>
      <c r="J4" s="98"/>
      <c r="K4" s="98"/>
      <c r="L4" s="98"/>
      <c r="M4" s="98"/>
      <c r="N4" s="98"/>
    </row>
    <row r="5" spans="1:14" ht="15.75" thickBot="1" x14ac:dyDescent="0.25">
      <c r="A5" s="22"/>
      <c r="B5" s="99"/>
      <c r="C5" s="99"/>
      <c r="D5" s="99"/>
      <c r="E5" s="99"/>
      <c r="F5" s="99"/>
      <c r="G5" s="22"/>
    </row>
    <row r="6" spans="1:14" ht="23.25" customHeight="1" thickBot="1" x14ac:dyDescent="0.3">
      <c r="A6" s="22"/>
      <c r="B6" s="99"/>
      <c r="C6" s="244" t="s">
        <v>212</v>
      </c>
      <c r="D6" s="245"/>
      <c r="E6" s="246"/>
      <c r="F6" s="99"/>
      <c r="G6" s="22"/>
    </row>
    <row r="7" spans="1:14" x14ac:dyDescent="0.2">
      <c r="A7" s="22"/>
      <c r="B7" s="99"/>
      <c r="C7" s="99"/>
      <c r="D7" s="99"/>
      <c r="E7" s="99"/>
      <c r="F7" s="99"/>
      <c r="G7" s="22"/>
    </row>
    <row r="8" spans="1:14" ht="15.75" x14ac:dyDescent="0.25">
      <c r="A8" s="22"/>
      <c r="B8" s="100" t="s">
        <v>199</v>
      </c>
      <c r="C8" s="242"/>
      <c r="D8" s="243"/>
      <c r="E8" s="101"/>
      <c r="F8" s="99"/>
      <c r="G8" s="22"/>
    </row>
    <row r="9" spans="1:14" ht="15.75" x14ac:dyDescent="0.25">
      <c r="A9" s="22"/>
      <c r="B9" s="102" t="s">
        <v>200</v>
      </c>
      <c r="C9" s="103"/>
      <c r="D9" s="99"/>
      <c r="E9" s="99"/>
      <c r="F9" s="99"/>
      <c r="G9" s="22"/>
    </row>
    <row r="10" spans="1:14" x14ac:dyDescent="0.2">
      <c r="A10" s="22"/>
      <c r="B10" s="104"/>
      <c r="C10" s="104"/>
      <c r="D10" s="104"/>
      <c r="E10" s="104"/>
      <c r="F10" s="104"/>
      <c r="G10" s="22"/>
    </row>
    <row r="11" spans="1:14" ht="15.75" x14ac:dyDescent="0.25">
      <c r="A11" s="22"/>
      <c r="B11" s="105" t="s">
        <v>201</v>
      </c>
      <c r="C11" s="106">
        <v>2</v>
      </c>
      <c r="D11" s="107">
        <v>3</v>
      </c>
      <c r="E11" s="107">
        <v>4</v>
      </c>
      <c r="F11" s="106">
        <v>5</v>
      </c>
      <c r="G11" s="22"/>
    </row>
    <row r="12" spans="1:14" ht="29.25" customHeight="1" x14ac:dyDescent="0.2">
      <c r="A12" s="22"/>
      <c r="B12" s="108" t="s">
        <v>202</v>
      </c>
      <c r="C12" s="109" t="s">
        <v>203</v>
      </c>
      <c r="D12" s="109" t="s">
        <v>204</v>
      </c>
      <c r="E12" s="109" t="s">
        <v>205</v>
      </c>
      <c r="F12" s="109" t="s">
        <v>206</v>
      </c>
      <c r="G12" s="22"/>
    </row>
    <row r="13" spans="1:14" s="110" customFormat="1" ht="18" customHeight="1" x14ac:dyDescent="0.2">
      <c r="B13" s="111"/>
      <c r="C13" s="111"/>
      <c r="D13" s="111"/>
      <c r="E13" s="111"/>
      <c r="F13" s="111"/>
    </row>
    <row r="14" spans="1:14" s="110" customFormat="1" x14ac:dyDescent="0.2">
      <c r="B14" s="111"/>
      <c r="C14" s="111"/>
      <c r="D14" s="111"/>
      <c r="E14" s="111"/>
      <c r="F14" s="111"/>
    </row>
    <row r="15" spans="1:14" s="110" customFormat="1" x14ac:dyDescent="0.2">
      <c r="B15" s="111"/>
      <c r="C15" s="111"/>
      <c r="D15" s="111"/>
      <c r="E15" s="111"/>
      <c r="F15" s="111"/>
    </row>
    <row r="16" spans="1:14" s="110" customFormat="1" x14ac:dyDescent="0.2">
      <c r="B16" s="111"/>
      <c r="C16" s="111"/>
      <c r="D16" s="111"/>
      <c r="E16" s="111"/>
      <c r="F16" s="111"/>
    </row>
    <row r="17" spans="2:6" s="110" customFormat="1" x14ac:dyDescent="0.2">
      <c r="B17" s="111"/>
      <c r="C17" s="111"/>
      <c r="D17" s="111"/>
      <c r="E17" s="111"/>
      <c r="F17" s="111"/>
    </row>
    <row r="18" spans="2:6" s="110" customFormat="1" x14ac:dyDescent="0.2">
      <c r="B18" s="111"/>
      <c r="C18" s="111"/>
      <c r="D18" s="111"/>
      <c r="E18" s="111"/>
      <c r="F18" s="111"/>
    </row>
    <row r="19" spans="2:6" x14ac:dyDescent="0.2">
      <c r="B19" s="112"/>
      <c r="C19" s="112"/>
      <c r="D19" s="112"/>
      <c r="E19" s="112"/>
      <c r="F19" s="112"/>
    </row>
    <row r="20" spans="2:6" x14ac:dyDescent="0.2">
      <c r="B20" s="111"/>
      <c r="C20" s="111"/>
      <c r="D20" s="111"/>
      <c r="E20" s="111"/>
      <c r="F20" s="111"/>
    </row>
    <row r="21" spans="2:6" x14ac:dyDescent="0.2">
      <c r="B21" s="111"/>
      <c r="C21" s="111"/>
      <c r="D21" s="111"/>
      <c r="E21" s="111"/>
      <c r="F21" s="111"/>
    </row>
    <row r="22" spans="2:6" x14ac:dyDescent="0.2">
      <c r="B22" s="111"/>
      <c r="C22" s="111"/>
      <c r="D22" s="111"/>
      <c r="E22" s="111"/>
      <c r="F22" s="111"/>
    </row>
    <row r="23" spans="2:6" x14ac:dyDescent="0.2">
      <c r="B23" s="111"/>
      <c r="C23" s="111"/>
      <c r="D23" s="111"/>
      <c r="E23" s="111"/>
      <c r="F23" s="111"/>
    </row>
    <row r="24" spans="2:6" x14ac:dyDescent="0.2">
      <c r="B24" s="111"/>
      <c r="C24" s="111"/>
      <c r="D24" s="111"/>
      <c r="E24" s="111"/>
      <c r="F24" s="111"/>
    </row>
    <row r="25" spans="2:6" x14ac:dyDescent="0.2">
      <c r="B25" s="111"/>
      <c r="C25" s="111"/>
      <c r="D25" s="111"/>
      <c r="E25" s="111"/>
      <c r="F25" s="111"/>
    </row>
    <row r="26" spans="2:6" x14ac:dyDescent="0.2">
      <c r="B26" s="111"/>
      <c r="C26" s="111"/>
      <c r="D26" s="111"/>
      <c r="E26" s="111"/>
      <c r="F26" s="111"/>
    </row>
    <row r="27" spans="2:6" x14ac:dyDescent="0.2">
      <c r="B27" s="111"/>
      <c r="C27" s="111"/>
      <c r="D27" s="111"/>
      <c r="E27" s="111"/>
      <c r="F27" s="111"/>
    </row>
    <row r="28" spans="2:6" x14ac:dyDescent="0.2">
      <c r="B28" s="111"/>
      <c r="C28" s="111"/>
      <c r="D28" s="111"/>
      <c r="E28" s="111"/>
      <c r="F28" s="111"/>
    </row>
    <row r="29" spans="2:6" x14ac:dyDescent="0.2">
      <c r="B29" s="111"/>
      <c r="C29" s="111"/>
      <c r="D29" s="111"/>
      <c r="E29" s="111"/>
      <c r="F29" s="111"/>
    </row>
    <row r="30" spans="2:6" x14ac:dyDescent="0.2">
      <c r="B30" s="111"/>
      <c r="C30" s="111"/>
      <c r="D30" s="111"/>
      <c r="E30" s="111"/>
      <c r="F30" s="111"/>
    </row>
    <row r="31" spans="2:6" x14ac:dyDescent="0.2">
      <c r="B31" s="111"/>
      <c r="C31" s="111"/>
      <c r="D31" s="111"/>
      <c r="E31" s="111"/>
      <c r="F31" s="111"/>
    </row>
    <row r="32" spans="2:6" x14ac:dyDescent="0.2">
      <c r="B32" s="111"/>
      <c r="C32" s="111"/>
      <c r="D32" s="111"/>
      <c r="E32" s="111"/>
      <c r="F32" s="111"/>
    </row>
    <row r="33" spans="2:6" x14ac:dyDescent="0.2">
      <c r="B33" s="111"/>
      <c r="C33" s="111"/>
      <c r="D33" s="111"/>
      <c r="E33" s="111"/>
      <c r="F33" s="111"/>
    </row>
    <row r="34" spans="2:6" x14ac:dyDescent="0.2">
      <c r="B34" s="111"/>
      <c r="C34" s="111"/>
      <c r="D34" s="111"/>
      <c r="E34" s="111"/>
      <c r="F34" s="111"/>
    </row>
    <row r="35" spans="2:6" x14ac:dyDescent="0.2">
      <c r="B35" s="111"/>
      <c r="C35" s="111"/>
      <c r="D35" s="111"/>
      <c r="E35" s="111"/>
      <c r="F35" s="111"/>
    </row>
    <row r="36" spans="2:6" x14ac:dyDescent="0.2">
      <c r="B36" s="111"/>
      <c r="C36" s="111"/>
      <c r="D36" s="111"/>
      <c r="E36" s="111"/>
      <c r="F36" s="111"/>
    </row>
    <row r="37" spans="2:6" x14ac:dyDescent="0.2">
      <c r="B37" s="111"/>
      <c r="C37" s="111"/>
      <c r="D37" s="111"/>
      <c r="E37" s="111"/>
      <c r="F37" s="111"/>
    </row>
    <row r="38" spans="2:6" x14ac:dyDescent="0.2">
      <c r="B38" s="111"/>
      <c r="C38" s="111"/>
      <c r="D38" s="111"/>
      <c r="E38" s="111"/>
      <c r="F38" s="111"/>
    </row>
    <row r="39" spans="2:6" x14ac:dyDescent="0.2">
      <c r="B39" s="111"/>
      <c r="C39" s="111"/>
      <c r="D39" s="111"/>
      <c r="E39" s="111"/>
      <c r="F39" s="111"/>
    </row>
    <row r="40" spans="2:6" x14ac:dyDescent="0.2">
      <c r="B40" s="111"/>
      <c r="C40" s="111"/>
      <c r="D40" s="111"/>
      <c r="E40" s="111"/>
      <c r="F40" s="111"/>
    </row>
    <row r="41" spans="2:6" x14ac:dyDescent="0.2">
      <c r="B41" s="111"/>
      <c r="C41" s="111"/>
      <c r="D41" s="111"/>
      <c r="E41" s="111"/>
      <c r="F41" s="111"/>
    </row>
    <row r="42" spans="2:6" x14ac:dyDescent="0.2">
      <c r="B42" s="111"/>
      <c r="C42" s="111"/>
      <c r="D42" s="111"/>
      <c r="E42" s="111"/>
      <c r="F42" s="111"/>
    </row>
    <row r="43" spans="2:6" x14ac:dyDescent="0.2">
      <c r="B43" s="111"/>
      <c r="C43" s="111"/>
      <c r="D43" s="111"/>
      <c r="E43" s="111"/>
      <c r="F43" s="111"/>
    </row>
    <row r="44" spans="2:6" x14ac:dyDescent="0.2">
      <c r="B44" s="111"/>
      <c r="C44" s="111"/>
      <c r="D44" s="111"/>
      <c r="E44" s="111"/>
      <c r="F44" s="111"/>
    </row>
    <row r="45" spans="2:6" x14ac:dyDescent="0.2">
      <c r="B45" s="111"/>
      <c r="C45" s="111"/>
      <c r="D45" s="111"/>
      <c r="E45" s="111"/>
      <c r="F45" s="111"/>
    </row>
    <row r="46" spans="2:6" x14ac:dyDescent="0.2">
      <c r="B46" s="111"/>
      <c r="C46" s="111"/>
      <c r="D46" s="111"/>
      <c r="E46" s="111"/>
      <c r="F46" s="111"/>
    </row>
    <row r="47" spans="2:6" x14ac:dyDescent="0.2">
      <c r="B47" s="111"/>
      <c r="C47" s="111"/>
      <c r="D47" s="111"/>
      <c r="E47" s="111"/>
      <c r="F47" s="111"/>
    </row>
    <row r="48" spans="2:6" x14ac:dyDescent="0.2">
      <c r="B48" s="111"/>
      <c r="C48" s="111"/>
      <c r="D48" s="111"/>
      <c r="E48" s="111"/>
      <c r="F48" s="111"/>
    </row>
    <row r="49" spans="2:6" x14ac:dyDescent="0.2">
      <c r="B49" s="111"/>
      <c r="C49" s="111"/>
      <c r="D49" s="111"/>
      <c r="E49" s="111"/>
      <c r="F49" s="111"/>
    </row>
    <row r="50" spans="2:6" x14ac:dyDescent="0.2">
      <c r="B50" s="111"/>
      <c r="C50" s="111"/>
      <c r="D50" s="111"/>
      <c r="E50" s="111"/>
      <c r="F50" s="111"/>
    </row>
    <row r="51" spans="2:6" x14ac:dyDescent="0.2">
      <c r="B51" s="111"/>
      <c r="C51" s="111"/>
      <c r="D51" s="111"/>
      <c r="E51" s="111"/>
      <c r="F51" s="111"/>
    </row>
    <row r="52" spans="2:6" x14ac:dyDescent="0.2">
      <c r="B52" s="111"/>
      <c r="C52" s="111"/>
      <c r="D52" s="111"/>
      <c r="E52" s="111"/>
      <c r="F52" s="111"/>
    </row>
    <row r="53" spans="2:6" x14ac:dyDescent="0.2">
      <c r="B53" s="111"/>
      <c r="C53" s="111"/>
      <c r="D53" s="111"/>
      <c r="E53" s="111"/>
      <c r="F53" s="111"/>
    </row>
    <row r="54" spans="2:6" x14ac:dyDescent="0.2">
      <c r="B54" s="111"/>
      <c r="C54" s="111"/>
      <c r="D54" s="111"/>
      <c r="E54" s="111"/>
      <c r="F54" s="111"/>
    </row>
    <row r="55" spans="2:6" x14ac:dyDescent="0.2">
      <c r="B55" s="111"/>
      <c r="C55" s="111"/>
      <c r="D55" s="111"/>
      <c r="E55" s="111"/>
      <c r="F55" s="111"/>
    </row>
    <row r="56" spans="2:6" x14ac:dyDescent="0.2">
      <c r="B56" s="111"/>
      <c r="C56" s="111"/>
      <c r="D56" s="111"/>
      <c r="E56" s="111"/>
      <c r="F56" s="111"/>
    </row>
    <row r="57" spans="2:6" x14ac:dyDescent="0.2">
      <c r="B57" s="111"/>
      <c r="C57" s="111"/>
      <c r="D57" s="111"/>
      <c r="E57" s="111"/>
      <c r="F57" s="111"/>
    </row>
    <row r="58" spans="2:6" x14ac:dyDescent="0.2">
      <c r="B58" s="111"/>
      <c r="C58" s="111"/>
      <c r="D58" s="111"/>
      <c r="E58" s="111"/>
      <c r="F58" s="111"/>
    </row>
    <row r="59" spans="2:6" x14ac:dyDescent="0.2">
      <c r="B59" s="111"/>
      <c r="C59" s="111"/>
      <c r="D59" s="111"/>
      <c r="E59" s="111"/>
      <c r="F59" s="111"/>
    </row>
    <row r="60" spans="2:6" x14ac:dyDescent="0.2">
      <c r="B60" s="111"/>
      <c r="C60" s="111"/>
      <c r="D60" s="111"/>
      <c r="E60" s="111"/>
      <c r="F60" s="111"/>
    </row>
    <row r="61" spans="2:6" x14ac:dyDescent="0.2">
      <c r="B61" s="111"/>
      <c r="C61" s="111"/>
      <c r="D61" s="111"/>
      <c r="E61" s="111"/>
      <c r="F61" s="111"/>
    </row>
    <row r="62" spans="2:6" x14ac:dyDescent="0.2">
      <c r="B62" s="111"/>
      <c r="C62" s="111"/>
      <c r="D62" s="111"/>
      <c r="E62" s="111"/>
      <c r="F62" s="111"/>
    </row>
    <row r="63" spans="2:6" x14ac:dyDescent="0.2">
      <c r="B63" s="111"/>
      <c r="C63" s="111"/>
      <c r="D63" s="111"/>
      <c r="E63" s="111"/>
      <c r="F63" s="111"/>
    </row>
    <row r="64" spans="2:6" x14ac:dyDescent="0.2">
      <c r="B64" s="111"/>
      <c r="C64" s="111"/>
      <c r="D64" s="111"/>
      <c r="E64" s="111"/>
      <c r="F64" s="111"/>
    </row>
    <row r="65" spans="2:6" x14ac:dyDescent="0.2">
      <c r="B65" s="111"/>
      <c r="C65" s="111"/>
      <c r="D65" s="111"/>
      <c r="E65" s="111"/>
      <c r="F65" s="111"/>
    </row>
    <row r="66" spans="2:6" x14ac:dyDescent="0.2">
      <c r="B66" s="111"/>
      <c r="C66" s="111"/>
      <c r="D66" s="111"/>
      <c r="E66" s="111"/>
      <c r="F66" s="111"/>
    </row>
    <row r="67" spans="2:6" x14ac:dyDescent="0.2">
      <c r="B67" s="111"/>
      <c r="C67" s="111"/>
      <c r="D67" s="111"/>
      <c r="E67" s="111"/>
      <c r="F67" s="111"/>
    </row>
    <row r="68" spans="2:6" x14ac:dyDescent="0.2">
      <c r="B68" s="111"/>
      <c r="C68" s="111"/>
      <c r="D68" s="111"/>
      <c r="E68" s="111"/>
      <c r="F68" s="111"/>
    </row>
    <row r="69" spans="2:6" x14ac:dyDescent="0.2">
      <c r="B69" s="111"/>
      <c r="C69" s="111"/>
      <c r="D69" s="111"/>
      <c r="E69" s="111"/>
      <c r="F69" s="111"/>
    </row>
    <row r="70" spans="2:6" x14ac:dyDescent="0.2">
      <c r="B70" s="111"/>
      <c r="C70" s="111"/>
      <c r="D70" s="111"/>
      <c r="E70" s="111"/>
      <c r="F70" s="111"/>
    </row>
    <row r="71" spans="2:6" x14ac:dyDescent="0.2">
      <c r="B71" s="111"/>
      <c r="C71" s="111"/>
      <c r="D71" s="111"/>
      <c r="E71" s="111"/>
      <c r="F71" s="111"/>
    </row>
    <row r="72" spans="2:6" x14ac:dyDescent="0.2">
      <c r="B72" s="111"/>
      <c r="C72" s="111"/>
      <c r="D72" s="111"/>
      <c r="E72" s="111"/>
      <c r="F72" s="111"/>
    </row>
    <row r="73" spans="2:6" x14ac:dyDescent="0.2">
      <c r="B73" s="111"/>
      <c r="C73" s="111"/>
      <c r="D73" s="111"/>
      <c r="E73" s="111"/>
      <c r="F73" s="111"/>
    </row>
    <row r="74" spans="2:6" x14ac:dyDescent="0.2">
      <c r="B74" s="111"/>
      <c r="C74" s="111"/>
      <c r="D74" s="111"/>
      <c r="E74" s="111"/>
      <c r="F74" s="111"/>
    </row>
    <row r="75" spans="2:6" x14ac:dyDescent="0.2">
      <c r="B75" s="111"/>
      <c r="C75" s="111"/>
      <c r="D75" s="111"/>
      <c r="E75" s="111"/>
      <c r="F75" s="111"/>
    </row>
    <row r="76" spans="2:6" x14ac:dyDescent="0.2">
      <c r="B76" s="111"/>
      <c r="C76" s="111"/>
      <c r="D76" s="111"/>
      <c r="E76" s="111"/>
      <c r="F76" s="111"/>
    </row>
    <row r="77" spans="2:6" x14ac:dyDescent="0.2">
      <c r="B77" s="111"/>
      <c r="C77" s="111"/>
      <c r="D77" s="111"/>
      <c r="E77" s="111"/>
      <c r="F77" s="111"/>
    </row>
    <row r="78" spans="2:6" x14ac:dyDescent="0.2">
      <c r="B78" s="111"/>
      <c r="C78" s="111"/>
      <c r="D78" s="111"/>
      <c r="E78" s="111"/>
      <c r="F78" s="111"/>
    </row>
    <row r="79" spans="2:6" x14ac:dyDescent="0.2">
      <c r="B79" s="111"/>
      <c r="C79" s="111"/>
      <c r="D79" s="111"/>
      <c r="E79" s="111"/>
      <c r="F79" s="111"/>
    </row>
    <row r="80" spans="2:6" x14ac:dyDescent="0.2">
      <c r="B80" s="111"/>
      <c r="C80" s="111"/>
      <c r="D80" s="111"/>
      <c r="E80" s="111"/>
      <c r="F80" s="111"/>
    </row>
    <row r="81" spans="2:6" x14ac:dyDescent="0.2">
      <c r="B81" s="111"/>
      <c r="C81" s="111"/>
      <c r="D81" s="111"/>
      <c r="E81" s="111"/>
      <c r="F81" s="111"/>
    </row>
    <row r="82" spans="2:6" x14ac:dyDescent="0.2">
      <c r="B82" s="111"/>
      <c r="C82" s="111"/>
      <c r="D82" s="111"/>
      <c r="E82" s="111"/>
      <c r="F82" s="111"/>
    </row>
    <row r="83" spans="2:6" x14ac:dyDescent="0.2">
      <c r="B83" s="111"/>
      <c r="C83" s="111"/>
      <c r="D83" s="111"/>
      <c r="E83" s="111"/>
      <c r="F83" s="111"/>
    </row>
    <row r="84" spans="2:6" x14ac:dyDescent="0.2">
      <c r="B84" s="111"/>
      <c r="C84" s="111"/>
      <c r="D84" s="111"/>
      <c r="E84" s="111"/>
      <c r="F84" s="111"/>
    </row>
    <row r="85" spans="2:6" x14ac:dyDescent="0.2">
      <c r="B85" s="111"/>
      <c r="C85" s="111"/>
      <c r="D85" s="111"/>
      <c r="E85" s="111"/>
      <c r="F85" s="111"/>
    </row>
    <row r="86" spans="2:6" x14ac:dyDescent="0.2">
      <c r="B86" s="111"/>
      <c r="C86" s="111"/>
      <c r="D86" s="111"/>
      <c r="E86" s="111"/>
      <c r="F86" s="111"/>
    </row>
    <row r="87" spans="2:6" x14ac:dyDescent="0.2">
      <c r="B87" s="111"/>
      <c r="C87" s="111"/>
      <c r="D87" s="111"/>
      <c r="E87" s="111"/>
      <c r="F87" s="111"/>
    </row>
    <row r="88" spans="2:6" x14ac:dyDescent="0.2">
      <c r="B88" s="111"/>
      <c r="C88" s="111"/>
      <c r="D88" s="111"/>
      <c r="E88" s="111"/>
      <c r="F88" s="111"/>
    </row>
    <row r="89" spans="2:6" x14ac:dyDescent="0.2">
      <c r="B89" s="111"/>
      <c r="C89" s="111"/>
      <c r="D89" s="111"/>
      <c r="E89" s="111"/>
      <c r="F89" s="111"/>
    </row>
    <row r="90" spans="2:6" x14ac:dyDescent="0.2">
      <c r="B90" s="111"/>
      <c r="C90" s="111"/>
      <c r="D90" s="111"/>
      <c r="E90" s="111"/>
      <c r="F90" s="111"/>
    </row>
    <row r="91" spans="2:6" x14ac:dyDescent="0.2">
      <c r="B91" s="111"/>
      <c r="C91" s="111"/>
      <c r="D91" s="111"/>
      <c r="E91" s="111"/>
      <c r="F91" s="111"/>
    </row>
    <row r="92" spans="2:6" x14ac:dyDescent="0.2">
      <c r="B92" s="111"/>
      <c r="C92" s="111"/>
      <c r="D92" s="111"/>
      <c r="E92" s="111"/>
      <c r="F92" s="111"/>
    </row>
    <row r="93" spans="2:6" x14ac:dyDescent="0.2">
      <c r="B93" s="111"/>
      <c r="C93" s="111"/>
      <c r="D93" s="111"/>
      <c r="E93" s="111"/>
      <c r="F93" s="111"/>
    </row>
    <row r="94" spans="2:6" x14ac:dyDescent="0.2">
      <c r="B94" s="111"/>
      <c r="C94" s="111"/>
      <c r="D94" s="111"/>
      <c r="E94" s="111"/>
      <c r="F94" s="111"/>
    </row>
    <row r="95" spans="2:6" x14ac:dyDescent="0.2">
      <c r="B95" s="111"/>
      <c r="C95" s="111"/>
      <c r="D95" s="111"/>
      <c r="E95" s="111"/>
      <c r="F95" s="111"/>
    </row>
    <row r="96" spans="2:6" x14ac:dyDescent="0.2">
      <c r="B96" s="111"/>
      <c r="C96" s="111"/>
      <c r="D96" s="111"/>
      <c r="E96" s="111"/>
      <c r="F96" s="111"/>
    </row>
    <row r="97" spans="2:6" x14ac:dyDescent="0.2">
      <c r="B97" s="111"/>
      <c r="C97" s="111"/>
      <c r="D97" s="111"/>
      <c r="E97" s="111"/>
      <c r="F97" s="111"/>
    </row>
    <row r="98" spans="2:6" x14ac:dyDescent="0.2">
      <c r="B98" s="111"/>
      <c r="C98" s="111"/>
      <c r="D98" s="111"/>
      <c r="E98" s="111"/>
      <c r="F98" s="111"/>
    </row>
    <row r="99" spans="2:6" x14ac:dyDescent="0.2">
      <c r="B99" s="111"/>
      <c r="C99" s="111"/>
      <c r="D99" s="111"/>
      <c r="E99" s="111"/>
      <c r="F99" s="111"/>
    </row>
    <row r="100" spans="2:6" x14ac:dyDescent="0.2">
      <c r="B100" s="111"/>
      <c r="C100" s="111"/>
      <c r="D100" s="111"/>
      <c r="E100" s="111"/>
      <c r="F100" s="111"/>
    </row>
    <row r="101" spans="2:6" x14ac:dyDescent="0.2">
      <c r="B101" s="111"/>
      <c r="C101" s="111"/>
      <c r="D101" s="111"/>
      <c r="E101" s="111"/>
      <c r="F101" s="111"/>
    </row>
    <row r="102" spans="2:6" x14ac:dyDescent="0.2">
      <c r="B102" s="111"/>
      <c r="C102" s="111"/>
      <c r="D102" s="111"/>
      <c r="E102" s="111"/>
      <c r="F102" s="111"/>
    </row>
    <row r="103" spans="2:6" x14ac:dyDescent="0.2">
      <c r="B103" s="111"/>
      <c r="C103" s="111"/>
      <c r="D103" s="111"/>
      <c r="E103" s="111"/>
      <c r="F103" s="111"/>
    </row>
    <row r="104" spans="2:6" x14ac:dyDescent="0.2">
      <c r="B104" s="111"/>
      <c r="C104" s="111"/>
      <c r="D104" s="111"/>
      <c r="E104" s="111"/>
      <c r="F104" s="111"/>
    </row>
    <row r="105" spans="2:6" x14ac:dyDescent="0.2">
      <c r="B105" s="111"/>
      <c r="C105" s="111"/>
      <c r="D105" s="111"/>
      <c r="E105" s="111"/>
      <c r="F105" s="111"/>
    </row>
    <row r="106" spans="2:6" x14ac:dyDescent="0.2">
      <c r="B106" s="111"/>
      <c r="C106" s="111"/>
      <c r="D106" s="111"/>
      <c r="E106" s="111"/>
      <c r="F106" s="111"/>
    </row>
    <row r="107" spans="2:6" x14ac:dyDescent="0.2">
      <c r="B107" s="111"/>
      <c r="C107" s="111"/>
      <c r="D107" s="111"/>
      <c r="E107" s="111"/>
      <c r="F107" s="111"/>
    </row>
    <row r="108" spans="2:6" x14ac:dyDescent="0.2">
      <c r="B108" s="111"/>
      <c r="C108" s="111"/>
      <c r="D108" s="111"/>
      <c r="E108" s="111"/>
      <c r="F108" s="111"/>
    </row>
    <row r="109" spans="2:6" x14ac:dyDescent="0.2">
      <c r="B109" s="111"/>
      <c r="C109" s="111"/>
      <c r="D109" s="111"/>
      <c r="E109" s="111"/>
      <c r="F109" s="111"/>
    </row>
    <row r="110" spans="2:6" x14ac:dyDescent="0.2">
      <c r="B110" s="111"/>
      <c r="C110" s="111"/>
      <c r="D110" s="111"/>
      <c r="E110" s="111"/>
      <c r="F110" s="111"/>
    </row>
    <row r="111" spans="2:6" x14ac:dyDescent="0.2">
      <c r="B111" s="111"/>
      <c r="C111" s="111"/>
      <c r="D111" s="111"/>
      <c r="E111" s="111"/>
      <c r="F111" s="111"/>
    </row>
    <row r="112" spans="2:6" x14ac:dyDescent="0.2">
      <c r="B112" s="111"/>
      <c r="C112" s="111"/>
      <c r="D112" s="111"/>
      <c r="E112" s="111"/>
      <c r="F112" s="111"/>
    </row>
    <row r="113" spans="2:6" x14ac:dyDescent="0.2">
      <c r="B113" s="111"/>
      <c r="C113" s="111"/>
      <c r="D113" s="111"/>
      <c r="E113" s="111"/>
      <c r="F113" s="111"/>
    </row>
    <row r="114" spans="2:6" x14ac:dyDescent="0.2">
      <c r="B114" s="111"/>
      <c r="C114" s="111"/>
      <c r="D114" s="111"/>
      <c r="E114" s="111"/>
      <c r="F114" s="111"/>
    </row>
    <row r="115" spans="2:6" x14ac:dyDescent="0.2">
      <c r="B115" s="111"/>
      <c r="C115" s="111"/>
      <c r="D115" s="111"/>
      <c r="E115" s="111"/>
      <c r="F115" s="111"/>
    </row>
    <row r="116" spans="2:6" x14ac:dyDescent="0.2">
      <c r="B116" s="111"/>
      <c r="C116" s="111"/>
      <c r="D116" s="111"/>
      <c r="E116" s="111"/>
      <c r="F116" s="111"/>
    </row>
    <row r="117" spans="2:6" x14ac:dyDescent="0.2">
      <c r="B117" s="111"/>
      <c r="C117" s="111"/>
      <c r="D117" s="111"/>
      <c r="E117" s="111"/>
      <c r="F117" s="111"/>
    </row>
    <row r="118" spans="2:6" x14ac:dyDescent="0.2">
      <c r="B118" s="111"/>
      <c r="C118" s="111"/>
      <c r="D118" s="111"/>
      <c r="E118" s="111"/>
      <c r="F118" s="111"/>
    </row>
    <row r="119" spans="2:6" x14ac:dyDescent="0.2">
      <c r="B119" s="111"/>
      <c r="C119" s="111"/>
      <c r="D119" s="111"/>
      <c r="E119" s="111"/>
      <c r="F119" s="111"/>
    </row>
    <row r="120" spans="2:6" x14ac:dyDescent="0.2">
      <c r="B120" s="111"/>
      <c r="C120" s="111"/>
      <c r="D120" s="111"/>
      <c r="E120" s="111"/>
      <c r="F120" s="111"/>
    </row>
    <row r="121" spans="2:6" x14ac:dyDescent="0.2">
      <c r="B121" s="111"/>
      <c r="C121" s="111"/>
      <c r="D121" s="111"/>
      <c r="E121" s="111"/>
      <c r="F121" s="111"/>
    </row>
    <row r="122" spans="2:6" x14ac:dyDescent="0.2">
      <c r="B122" s="111"/>
      <c r="C122" s="111"/>
      <c r="D122" s="111"/>
      <c r="E122" s="111"/>
      <c r="F122" s="111"/>
    </row>
    <row r="123" spans="2:6" x14ac:dyDescent="0.2">
      <c r="B123" s="111"/>
      <c r="C123" s="111"/>
      <c r="D123" s="111"/>
      <c r="E123" s="111"/>
      <c r="F123" s="111"/>
    </row>
    <row r="124" spans="2:6" x14ac:dyDescent="0.2">
      <c r="B124" s="111"/>
      <c r="C124" s="111"/>
      <c r="D124" s="111"/>
      <c r="E124" s="111"/>
      <c r="F124" s="111"/>
    </row>
    <row r="125" spans="2:6" x14ac:dyDescent="0.2">
      <c r="B125" s="111"/>
      <c r="C125" s="111"/>
      <c r="D125" s="111"/>
      <c r="E125" s="111"/>
      <c r="F125" s="111"/>
    </row>
    <row r="126" spans="2:6" x14ac:dyDescent="0.2">
      <c r="B126" s="111"/>
      <c r="C126" s="111"/>
      <c r="D126" s="111"/>
      <c r="E126" s="111"/>
      <c r="F126" s="111"/>
    </row>
    <row r="127" spans="2:6" x14ac:dyDescent="0.2">
      <c r="B127" s="111"/>
      <c r="C127" s="111"/>
      <c r="D127" s="111"/>
      <c r="E127" s="111"/>
      <c r="F127" s="111"/>
    </row>
    <row r="128" spans="2:6" x14ac:dyDescent="0.2">
      <c r="B128" s="111"/>
      <c r="C128" s="111"/>
      <c r="D128" s="111"/>
      <c r="E128" s="111"/>
      <c r="F128" s="111"/>
    </row>
    <row r="129" spans="2:6" x14ac:dyDescent="0.2">
      <c r="B129" s="111"/>
      <c r="C129" s="111"/>
      <c r="D129" s="111"/>
      <c r="E129" s="111"/>
      <c r="F129" s="111"/>
    </row>
    <row r="130" spans="2:6" x14ac:dyDescent="0.2">
      <c r="B130" s="111"/>
      <c r="C130" s="111"/>
      <c r="D130" s="111"/>
      <c r="E130" s="111"/>
      <c r="F130" s="111"/>
    </row>
    <row r="131" spans="2:6" x14ac:dyDescent="0.2">
      <c r="B131" s="111"/>
      <c r="C131" s="111"/>
      <c r="D131" s="111"/>
      <c r="E131" s="111"/>
      <c r="F131" s="111"/>
    </row>
    <row r="132" spans="2:6" x14ac:dyDescent="0.2">
      <c r="B132" s="111"/>
      <c r="C132" s="111"/>
      <c r="D132" s="111"/>
      <c r="E132" s="111"/>
      <c r="F132" s="111"/>
    </row>
    <row r="133" spans="2:6" x14ac:dyDescent="0.2">
      <c r="B133" s="111"/>
      <c r="C133" s="111"/>
      <c r="D133" s="111"/>
      <c r="E133" s="111"/>
      <c r="F133" s="111"/>
    </row>
    <row r="134" spans="2:6" x14ac:dyDescent="0.2">
      <c r="B134" s="111"/>
      <c r="C134" s="111"/>
      <c r="D134" s="111"/>
      <c r="E134" s="111"/>
      <c r="F134" s="111"/>
    </row>
    <row r="135" spans="2:6" x14ac:dyDescent="0.2">
      <c r="B135" s="111"/>
      <c r="C135" s="111"/>
      <c r="D135" s="111"/>
      <c r="E135" s="111"/>
      <c r="F135" s="111"/>
    </row>
    <row r="136" spans="2:6" x14ac:dyDescent="0.2">
      <c r="B136" s="111"/>
      <c r="C136" s="111"/>
      <c r="D136" s="111"/>
      <c r="E136" s="111"/>
      <c r="F136" s="111"/>
    </row>
    <row r="137" spans="2:6" x14ac:dyDescent="0.2">
      <c r="B137" s="111"/>
      <c r="C137" s="111"/>
      <c r="D137" s="111"/>
      <c r="E137" s="111"/>
      <c r="F137" s="111"/>
    </row>
    <row r="138" spans="2:6" x14ac:dyDescent="0.2">
      <c r="B138" s="111"/>
      <c r="C138" s="111"/>
      <c r="D138" s="111"/>
      <c r="E138" s="111"/>
      <c r="F138" s="111"/>
    </row>
    <row r="139" spans="2:6" x14ac:dyDescent="0.2">
      <c r="B139" s="111"/>
      <c r="C139" s="111"/>
      <c r="D139" s="111"/>
      <c r="E139" s="111"/>
      <c r="F139" s="111"/>
    </row>
    <row r="140" spans="2:6" x14ac:dyDescent="0.2">
      <c r="B140" s="111"/>
      <c r="C140" s="111"/>
      <c r="D140" s="111"/>
      <c r="E140" s="111"/>
      <c r="F140" s="111"/>
    </row>
    <row r="141" spans="2:6" x14ac:dyDescent="0.2">
      <c r="B141" s="111"/>
      <c r="C141" s="111"/>
      <c r="D141" s="111"/>
      <c r="E141" s="111"/>
      <c r="F141" s="111"/>
    </row>
    <row r="142" spans="2:6" x14ac:dyDescent="0.2">
      <c r="B142" s="111"/>
      <c r="C142" s="111"/>
      <c r="D142" s="111"/>
      <c r="E142" s="111"/>
      <c r="F142" s="111"/>
    </row>
    <row r="143" spans="2:6" x14ac:dyDescent="0.2">
      <c r="B143" s="111"/>
      <c r="C143" s="111"/>
      <c r="D143" s="111"/>
      <c r="E143" s="111"/>
      <c r="F143" s="111"/>
    </row>
    <row r="144" spans="2:6" x14ac:dyDescent="0.2">
      <c r="B144" s="111"/>
      <c r="C144" s="111"/>
      <c r="D144" s="111"/>
      <c r="E144" s="111"/>
      <c r="F144" s="111"/>
    </row>
    <row r="145" spans="2:6" x14ac:dyDescent="0.2">
      <c r="B145" s="111"/>
      <c r="C145" s="111"/>
      <c r="D145" s="111"/>
      <c r="E145" s="111"/>
      <c r="F145" s="111"/>
    </row>
    <row r="146" spans="2:6" x14ac:dyDescent="0.2">
      <c r="B146" s="111"/>
      <c r="C146" s="111"/>
      <c r="D146" s="111"/>
      <c r="E146" s="111"/>
      <c r="F146" s="111"/>
    </row>
    <row r="147" spans="2:6" x14ac:dyDescent="0.2">
      <c r="B147" s="111"/>
      <c r="C147" s="111"/>
      <c r="D147" s="111"/>
      <c r="E147" s="111"/>
      <c r="F147" s="111"/>
    </row>
    <row r="148" spans="2:6" x14ac:dyDescent="0.2">
      <c r="B148" s="111"/>
      <c r="C148" s="111"/>
      <c r="D148" s="111"/>
      <c r="E148" s="111"/>
      <c r="F148" s="111"/>
    </row>
    <row r="149" spans="2:6" x14ac:dyDescent="0.2">
      <c r="B149" s="111"/>
      <c r="C149" s="111"/>
      <c r="D149" s="111"/>
      <c r="E149" s="111"/>
      <c r="F149" s="111"/>
    </row>
    <row r="150" spans="2:6" x14ac:dyDescent="0.2">
      <c r="B150" s="111"/>
      <c r="C150" s="111"/>
      <c r="D150" s="111"/>
      <c r="E150" s="111"/>
      <c r="F150" s="111"/>
    </row>
    <row r="151" spans="2:6" x14ac:dyDescent="0.2">
      <c r="B151" s="111"/>
      <c r="C151" s="111"/>
      <c r="D151" s="111"/>
      <c r="E151" s="111"/>
      <c r="F151" s="111"/>
    </row>
    <row r="152" spans="2:6" x14ac:dyDescent="0.2">
      <c r="B152" s="111"/>
      <c r="C152" s="111"/>
      <c r="D152" s="111"/>
      <c r="E152" s="111"/>
      <c r="F152" s="111"/>
    </row>
    <row r="153" spans="2:6" x14ac:dyDescent="0.2">
      <c r="B153" s="111"/>
      <c r="C153" s="111"/>
      <c r="D153" s="111"/>
      <c r="E153" s="111"/>
      <c r="F153" s="111"/>
    </row>
    <row r="154" spans="2:6" x14ac:dyDescent="0.2">
      <c r="B154" s="111"/>
      <c r="C154" s="111"/>
      <c r="D154" s="111"/>
      <c r="E154" s="111"/>
      <c r="F154" s="111"/>
    </row>
    <row r="155" spans="2:6" x14ac:dyDescent="0.2">
      <c r="B155" s="111"/>
      <c r="C155" s="111"/>
      <c r="D155" s="111"/>
      <c r="E155" s="111"/>
      <c r="F155" s="111"/>
    </row>
    <row r="156" spans="2:6" x14ac:dyDescent="0.2">
      <c r="B156" s="111"/>
      <c r="C156" s="111"/>
      <c r="D156" s="111"/>
      <c r="E156" s="111"/>
      <c r="F156" s="111"/>
    </row>
    <row r="157" spans="2:6" x14ac:dyDescent="0.2">
      <c r="B157" s="111"/>
      <c r="C157" s="111"/>
      <c r="D157" s="111"/>
      <c r="E157" s="111"/>
      <c r="F157" s="111"/>
    </row>
    <row r="158" spans="2:6" x14ac:dyDescent="0.2">
      <c r="B158" s="111"/>
      <c r="C158" s="111"/>
      <c r="D158" s="111"/>
      <c r="E158" s="111"/>
      <c r="F158" s="111"/>
    </row>
    <row r="159" spans="2:6" x14ac:dyDescent="0.2">
      <c r="B159" s="111"/>
      <c r="C159" s="111"/>
      <c r="D159" s="111"/>
      <c r="E159" s="111"/>
      <c r="F159" s="111"/>
    </row>
    <row r="160" spans="2:6" x14ac:dyDescent="0.2">
      <c r="B160" s="111"/>
      <c r="C160" s="111"/>
      <c r="D160" s="111"/>
      <c r="E160" s="111"/>
      <c r="F160" s="111"/>
    </row>
    <row r="161" spans="2:6" x14ac:dyDescent="0.2">
      <c r="B161" s="111"/>
      <c r="C161" s="111"/>
      <c r="D161" s="111"/>
      <c r="E161" s="111"/>
      <c r="F161" s="111"/>
    </row>
    <row r="162" spans="2:6" x14ac:dyDescent="0.2">
      <c r="B162" s="111"/>
      <c r="C162" s="111"/>
      <c r="D162" s="111"/>
      <c r="E162" s="111"/>
      <c r="F162" s="111"/>
    </row>
    <row r="163" spans="2:6" x14ac:dyDescent="0.2">
      <c r="B163" s="111"/>
      <c r="C163" s="111"/>
      <c r="D163" s="111"/>
      <c r="E163" s="111"/>
      <c r="F163" s="111"/>
    </row>
    <row r="164" spans="2:6" x14ac:dyDescent="0.2">
      <c r="B164" s="111"/>
      <c r="C164" s="111"/>
      <c r="D164" s="111"/>
      <c r="E164" s="111"/>
      <c r="F164" s="111"/>
    </row>
    <row r="165" spans="2:6" x14ac:dyDescent="0.2">
      <c r="B165" s="111"/>
      <c r="C165" s="111"/>
      <c r="D165" s="111"/>
      <c r="E165" s="111"/>
      <c r="F165" s="111"/>
    </row>
    <row r="166" spans="2:6" x14ac:dyDescent="0.2">
      <c r="B166" s="111"/>
      <c r="C166" s="111"/>
      <c r="D166" s="111"/>
      <c r="E166" s="111"/>
      <c r="F166" s="111"/>
    </row>
    <row r="167" spans="2:6" x14ac:dyDescent="0.2">
      <c r="B167" s="111"/>
      <c r="C167" s="111"/>
      <c r="D167" s="111"/>
      <c r="E167" s="111"/>
      <c r="F167" s="111"/>
    </row>
    <row r="168" spans="2:6" x14ac:dyDescent="0.2">
      <c r="B168" s="111"/>
      <c r="C168" s="111"/>
      <c r="D168" s="111"/>
      <c r="E168" s="111"/>
      <c r="F168" s="111"/>
    </row>
    <row r="169" spans="2:6" x14ac:dyDescent="0.2">
      <c r="B169" s="111"/>
      <c r="C169" s="111"/>
      <c r="D169" s="111"/>
      <c r="E169" s="111"/>
      <c r="F169" s="111"/>
    </row>
    <row r="170" spans="2:6" x14ac:dyDescent="0.2">
      <c r="B170" s="111"/>
      <c r="C170" s="111"/>
      <c r="D170" s="111"/>
      <c r="E170" s="111"/>
      <c r="F170" s="111"/>
    </row>
    <row r="171" spans="2:6" x14ac:dyDescent="0.2">
      <c r="B171" s="111"/>
      <c r="C171" s="111"/>
      <c r="D171" s="111"/>
      <c r="E171" s="111"/>
      <c r="F171" s="111"/>
    </row>
    <row r="172" spans="2:6" x14ac:dyDescent="0.2">
      <c r="B172" s="111"/>
      <c r="C172" s="111"/>
      <c r="D172" s="111"/>
      <c r="E172" s="111"/>
      <c r="F172" s="111"/>
    </row>
    <row r="173" spans="2:6" x14ac:dyDescent="0.2">
      <c r="B173" s="111"/>
      <c r="C173" s="111"/>
      <c r="D173" s="111"/>
      <c r="E173" s="111"/>
      <c r="F173" s="111"/>
    </row>
    <row r="174" spans="2:6" x14ac:dyDescent="0.2">
      <c r="B174" s="111"/>
      <c r="C174" s="111"/>
      <c r="D174" s="111"/>
      <c r="E174" s="111"/>
      <c r="F174" s="111"/>
    </row>
    <row r="175" spans="2:6" x14ac:dyDescent="0.2">
      <c r="B175" s="111"/>
      <c r="C175" s="111"/>
      <c r="D175" s="111"/>
      <c r="E175" s="111"/>
      <c r="F175" s="111"/>
    </row>
    <row r="176" spans="2:6" x14ac:dyDescent="0.2">
      <c r="B176" s="111"/>
      <c r="C176" s="111"/>
      <c r="D176" s="111"/>
      <c r="E176" s="111"/>
      <c r="F176" s="111"/>
    </row>
    <row r="177" spans="2:6" x14ac:dyDescent="0.2">
      <c r="B177" s="111"/>
      <c r="C177" s="111"/>
      <c r="D177" s="111"/>
      <c r="E177" s="111"/>
      <c r="F177" s="111"/>
    </row>
    <row r="178" spans="2:6" x14ac:dyDescent="0.2">
      <c r="B178" s="111"/>
      <c r="C178" s="111"/>
      <c r="D178" s="111"/>
      <c r="E178" s="111"/>
      <c r="F178" s="111"/>
    </row>
    <row r="179" spans="2:6" x14ac:dyDescent="0.2">
      <c r="B179" s="111"/>
      <c r="C179" s="111"/>
      <c r="D179" s="111"/>
      <c r="E179" s="111"/>
      <c r="F179" s="111"/>
    </row>
    <row r="180" spans="2:6" x14ac:dyDescent="0.2">
      <c r="B180" s="111"/>
      <c r="C180" s="111"/>
      <c r="D180" s="111"/>
      <c r="E180" s="111"/>
      <c r="F180" s="111"/>
    </row>
    <row r="181" spans="2:6" x14ac:dyDescent="0.2">
      <c r="B181" s="111"/>
      <c r="C181" s="111"/>
      <c r="D181" s="111"/>
      <c r="E181" s="111"/>
      <c r="F181" s="111"/>
    </row>
    <row r="182" spans="2:6" x14ac:dyDescent="0.2">
      <c r="B182" s="111"/>
      <c r="C182" s="111"/>
      <c r="D182" s="111"/>
      <c r="E182" s="111"/>
      <c r="F182" s="111"/>
    </row>
    <row r="183" spans="2:6" x14ac:dyDescent="0.2">
      <c r="B183" s="111"/>
      <c r="C183" s="111"/>
      <c r="D183" s="111"/>
      <c r="E183" s="111"/>
      <c r="F183" s="111"/>
    </row>
    <row r="184" spans="2:6" x14ac:dyDescent="0.2">
      <c r="B184" s="111"/>
      <c r="C184" s="111"/>
      <c r="D184" s="111"/>
      <c r="E184" s="111"/>
      <c r="F184" s="111"/>
    </row>
    <row r="185" spans="2:6" x14ac:dyDescent="0.2">
      <c r="B185" s="111"/>
      <c r="C185" s="111"/>
      <c r="D185" s="111"/>
      <c r="E185" s="111"/>
      <c r="F185" s="111"/>
    </row>
    <row r="186" spans="2:6" x14ac:dyDescent="0.2">
      <c r="B186" s="111"/>
      <c r="C186" s="111"/>
      <c r="D186" s="111"/>
      <c r="E186" s="111"/>
      <c r="F186" s="111"/>
    </row>
    <row r="187" spans="2:6" x14ac:dyDescent="0.2">
      <c r="B187" s="111"/>
      <c r="C187" s="111"/>
      <c r="D187" s="111"/>
      <c r="E187" s="111"/>
      <c r="F187" s="111"/>
    </row>
    <row r="188" spans="2:6" x14ac:dyDescent="0.2">
      <c r="B188" s="111"/>
      <c r="C188" s="111"/>
      <c r="D188" s="111"/>
      <c r="E188" s="111"/>
      <c r="F188" s="111"/>
    </row>
    <row r="189" spans="2:6" x14ac:dyDescent="0.2">
      <c r="B189" s="111"/>
      <c r="C189" s="111"/>
      <c r="D189" s="111"/>
      <c r="E189" s="111"/>
      <c r="F189" s="111"/>
    </row>
    <row r="190" spans="2:6" x14ac:dyDescent="0.2">
      <c r="B190" s="111"/>
      <c r="C190" s="111"/>
      <c r="D190" s="111"/>
      <c r="E190" s="111"/>
      <c r="F190" s="111"/>
    </row>
    <row r="191" spans="2:6" x14ac:dyDescent="0.2">
      <c r="B191" s="111"/>
      <c r="C191" s="111"/>
      <c r="D191" s="111"/>
      <c r="E191" s="111"/>
      <c r="F191" s="111"/>
    </row>
    <row r="192" spans="2:6" x14ac:dyDescent="0.2">
      <c r="B192" s="111"/>
      <c r="C192" s="111"/>
      <c r="D192" s="111"/>
      <c r="E192" s="111"/>
      <c r="F192" s="111"/>
    </row>
    <row r="193" spans="2:6" x14ac:dyDescent="0.2">
      <c r="B193" s="111"/>
      <c r="C193" s="111"/>
      <c r="D193" s="111"/>
      <c r="E193" s="111"/>
      <c r="F193" s="111"/>
    </row>
    <row r="194" spans="2:6" x14ac:dyDescent="0.2">
      <c r="B194" s="111"/>
      <c r="C194" s="111"/>
      <c r="D194" s="111"/>
      <c r="E194" s="111"/>
      <c r="F194" s="111"/>
    </row>
    <row r="195" spans="2:6" x14ac:dyDescent="0.2">
      <c r="B195" s="111"/>
      <c r="C195" s="111"/>
      <c r="D195" s="111"/>
      <c r="E195" s="111"/>
      <c r="F195" s="111"/>
    </row>
    <row r="196" spans="2:6" x14ac:dyDescent="0.2">
      <c r="B196" s="111"/>
      <c r="C196" s="111"/>
      <c r="D196" s="111"/>
      <c r="E196" s="111"/>
      <c r="F196" s="111"/>
    </row>
    <row r="197" spans="2:6" x14ac:dyDescent="0.2">
      <c r="B197" s="111"/>
      <c r="C197" s="111"/>
      <c r="D197" s="111"/>
      <c r="E197" s="111"/>
      <c r="F197" s="111"/>
    </row>
    <row r="198" spans="2:6" x14ac:dyDescent="0.2">
      <c r="B198" s="111"/>
      <c r="C198" s="111"/>
      <c r="D198" s="111"/>
      <c r="E198" s="111"/>
      <c r="F198" s="111"/>
    </row>
    <row r="199" spans="2:6" x14ac:dyDescent="0.2">
      <c r="B199" s="111"/>
      <c r="C199" s="111"/>
      <c r="D199" s="111"/>
      <c r="E199" s="111"/>
      <c r="F199" s="111"/>
    </row>
    <row r="200" spans="2:6" x14ac:dyDescent="0.2">
      <c r="B200" s="111"/>
      <c r="C200" s="111"/>
      <c r="D200" s="111"/>
      <c r="E200" s="111"/>
      <c r="F200" s="111"/>
    </row>
    <row r="201" spans="2:6" x14ac:dyDescent="0.2">
      <c r="B201" s="111"/>
      <c r="C201" s="111"/>
      <c r="D201" s="111"/>
      <c r="E201" s="111"/>
      <c r="F201" s="111"/>
    </row>
    <row r="202" spans="2:6" x14ac:dyDescent="0.2">
      <c r="B202" s="111"/>
      <c r="C202" s="111"/>
      <c r="D202" s="111"/>
      <c r="E202" s="111"/>
      <c r="F202" s="111"/>
    </row>
    <row r="203" spans="2:6" x14ac:dyDescent="0.2">
      <c r="B203" s="111"/>
      <c r="C203" s="111"/>
      <c r="D203" s="111"/>
      <c r="E203" s="111"/>
      <c r="F203" s="111"/>
    </row>
    <row r="204" spans="2:6" x14ac:dyDescent="0.2">
      <c r="B204" s="111"/>
      <c r="C204" s="111"/>
      <c r="D204" s="111"/>
      <c r="E204" s="111"/>
      <c r="F204" s="111"/>
    </row>
    <row r="205" spans="2:6" x14ac:dyDescent="0.2">
      <c r="B205" s="111"/>
      <c r="C205" s="111"/>
      <c r="D205" s="111"/>
      <c r="E205" s="111"/>
      <c r="F205" s="111"/>
    </row>
    <row r="206" spans="2:6" x14ac:dyDescent="0.2">
      <c r="B206" s="111"/>
      <c r="C206" s="111"/>
      <c r="D206" s="111"/>
      <c r="E206" s="111"/>
      <c r="F206" s="111"/>
    </row>
    <row r="207" spans="2:6" x14ac:dyDescent="0.2">
      <c r="B207" s="111"/>
      <c r="C207" s="111"/>
      <c r="D207" s="111"/>
      <c r="E207" s="111"/>
      <c r="F207" s="111"/>
    </row>
    <row r="208" spans="2:6" x14ac:dyDescent="0.2">
      <c r="B208" s="111"/>
      <c r="C208" s="111"/>
      <c r="D208" s="111"/>
      <c r="E208" s="111"/>
      <c r="F208" s="111"/>
    </row>
    <row r="209" spans="2:6" x14ac:dyDescent="0.2">
      <c r="B209" s="111"/>
      <c r="C209" s="111"/>
      <c r="D209" s="111"/>
      <c r="E209" s="111"/>
      <c r="F209" s="111"/>
    </row>
    <row r="210" spans="2:6" x14ac:dyDescent="0.2">
      <c r="B210" s="111"/>
      <c r="C210" s="111"/>
      <c r="D210" s="111"/>
      <c r="E210" s="111"/>
      <c r="F210" s="111"/>
    </row>
    <row r="211" spans="2:6" x14ac:dyDescent="0.2">
      <c r="B211" s="111"/>
      <c r="C211" s="111"/>
      <c r="D211" s="111"/>
      <c r="E211" s="111"/>
      <c r="F211" s="111"/>
    </row>
    <row r="212" spans="2:6" x14ac:dyDescent="0.2">
      <c r="B212" s="111"/>
      <c r="C212" s="111"/>
      <c r="D212" s="111"/>
      <c r="E212" s="111"/>
      <c r="F212" s="111"/>
    </row>
  </sheetData>
  <sheetProtection selectLockedCells="1"/>
  <mergeCells count="3">
    <mergeCell ref="C2:E4"/>
    <mergeCell ref="C8:D8"/>
    <mergeCell ref="C6:E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7"/>
  <sheetViews>
    <sheetView showGridLines="0" zoomScale="90" zoomScaleNormal="90" workbookViewId="0">
      <pane ySplit="14" topLeftCell="A15" activePane="bottomLeft" state="frozenSplit"/>
      <selection pane="bottomLeft" activeCell="B16" sqref="B16:E16"/>
    </sheetView>
  </sheetViews>
  <sheetFormatPr defaultColWidth="9.140625" defaultRowHeight="15" x14ac:dyDescent="0.2"/>
  <cols>
    <col min="1" max="1" width="1.7109375" style="22" customWidth="1"/>
    <col min="2" max="2" width="22.7109375" style="22" bestFit="1" customWidth="1"/>
    <col min="3" max="5" width="10.7109375" style="22" customWidth="1"/>
    <col min="6" max="6" width="6.42578125" style="22" bestFit="1" customWidth="1"/>
    <col min="7" max="19" width="8.7109375" style="22" customWidth="1"/>
    <col min="20" max="20" width="1.7109375" style="22" customWidth="1"/>
    <col min="21" max="23" width="10.7109375" style="22" customWidth="1"/>
    <col min="24" max="16384" width="9.140625" style="22"/>
  </cols>
  <sheetData>
    <row r="1" spans="1:26" x14ac:dyDescent="0.2">
      <c r="A1" s="64"/>
      <c r="B1" s="64"/>
      <c r="C1" s="64"/>
      <c r="D1" s="64"/>
      <c r="E1" s="64"/>
      <c r="F1" s="64"/>
      <c r="G1" s="64"/>
      <c r="H1" s="64"/>
      <c r="I1" s="64"/>
      <c r="J1" s="64"/>
      <c r="K1" s="64"/>
      <c r="L1" s="64"/>
      <c r="M1" s="64"/>
      <c r="N1" s="64"/>
      <c r="O1" s="64"/>
      <c r="P1" s="64"/>
      <c r="Q1" s="64"/>
      <c r="R1" s="64"/>
      <c r="S1" s="64"/>
      <c r="T1" s="64"/>
      <c r="U1" s="64"/>
      <c r="V1" s="64"/>
      <c r="W1" s="64"/>
      <c r="X1" s="64"/>
    </row>
    <row r="2" spans="1:26" ht="20.25" customHeight="1" x14ac:dyDescent="0.2">
      <c r="A2" s="64"/>
      <c r="B2" s="274" t="s">
        <v>462</v>
      </c>
      <c r="C2" s="275"/>
      <c r="D2" s="248" t="str">
        <f>IF('01 Contacts'!$C$3="","",'01 Contacts'!$C$3&amp;" ("&amp;'01 Contacts'!$B$6&amp;")")</f>
        <v/>
      </c>
      <c r="E2" s="249"/>
      <c r="F2" s="249"/>
      <c r="G2" s="249"/>
      <c r="H2" s="250"/>
      <c r="I2" s="66"/>
      <c r="J2" s="66"/>
      <c r="K2" s="64"/>
      <c r="M2" s="64"/>
      <c r="N2" s="64"/>
      <c r="O2" s="64"/>
      <c r="P2" s="64"/>
      <c r="Q2" s="64"/>
      <c r="R2" s="247"/>
      <c r="S2" s="247"/>
      <c r="U2" s="64"/>
      <c r="V2" s="64"/>
      <c r="W2" s="64"/>
      <c r="X2" s="64"/>
    </row>
    <row r="3" spans="1:26" ht="15.75" x14ac:dyDescent="0.2">
      <c r="A3" s="64"/>
      <c r="B3" s="161"/>
      <c r="C3" s="161"/>
      <c r="D3" s="162"/>
      <c r="E3" s="162"/>
      <c r="F3" s="162"/>
      <c r="G3" s="162"/>
      <c r="H3" s="66"/>
      <c r="I3" s="66"/>
      <c r="J3" s="66"/>
      <c r="K3" s="64"/>
      <c r="M3" s="64"/>
      <c r="N3" s="64"/>
      <c r="O3" s="64"/>
      <c r="P3" s="64"/>
      <c r="Q3" s="64"/>
      <c r="R3" s="64"/>
      <c r="S3" s="64"/>
      <c r="U3" s="64"/>
      <c r="V3" s="64"/>
      <c r="W3" s="64"/>
      <c r="X3" s="64"/>
    </row>
    <row r="4" spans="1:26" ht="20.25" customHeight="1" x14ac:dyDescent="0.2">
      <c r="A4" s="64"/>
      <c r="B4" s="259" t="s">
        <v>616</v>
      </c>
      <c r="C4" s="260"/>
      <c r="D4" s="260"/>
      <c r="E4" s="260"/>
      <c r="F4" s="260"/>
      <c r="G4" s="260"/>
      <c r="H4" s="260"/>
      <c r="I4" s="260"/>
      <c r="J4" s="260"/>
      <c r="K4" s="260"/>
      <c r="L4" s="260"/>
      <c r="M4" s="260"/>
      <c r="N4" s="260"/>
      <c r="O4" s="260"/>
      <c r="P4" s="260"/>
      <c r="Q4" s="260"/>
      <c r="R4" s="260"/>
      <c r="S4" s="261"/>
      <c r="U4" s="64"/>
      <c r="V4" s="64"/>
      <c r="W4" s="64"/>
      <c r="X4" s="64"/>
    </row>
    <row r="5" spans="1:26" ht="5.0999999999999996" customHeight="1" x14ac:dyDescent="0.25">
      <c r="A5" s="64"/>
      <c r="B5" s="68"/>
      <c r="C5" s="70"/>
      <c r="D5" s="70"/>
      <c r="E5" s="70"/>
      <c r="F5" s="66"/>
      <c r="G5" s="66"/>
      <c r="H5" s="66"/>
      <c r="I5" s="66"/>
      <c r="J5" s="66"/>
      <c r="K5" s="64"/>
      <c r="L5" s="71"/>
      <c r="M5" s="64"/>
      <c r="N5" s="64"/>
      <c r="O5" s="64"/>
      <c r="P5" s="64"/>
      <c r="Q5" s="64"/>
      <c r="R5" s="64"/>
      <c r="S5" s="64"/>
      <c r="T5" s="64"/>
      <c r="U5" s="64"/>
      <c r="V5" s="64"/>
      <c r="W5" s="64"/>
      <c r="X5" s="64"/>
    </row>
    <row r="6" spans="1:26" ht="20.25" customHeight="1" x14ac:dyDescent="0.2">
      <c r="A6" s="64"/>
      <c r="B6" s="262" t="s">
        <v>612</v>
      </c>
      <c r="C6" s="263"/>
      <c r="D6" s="263"/>
      <c r="E6" s="263"/>
      <c r="F6" s="263"/>
      <c r="G6" s="263"/>
      <c r="H6" s="263"/>
      <c r="I6" s="263"/>
      <c r="J6" s="263"/>
      <c r="K6" s="263"/>
      <c r="L6" s="263"/>
      <c r="M6" s="263"/>
      <c r="N6" s="263"/>
      <c r="O6" s="263"/>
      <c r="P6" s="263"/>
      <c r="Q6" s="263"/>
      <c r="R6" s="263"/>
      <c r="S6" s="264"/>
      <c r="T6" s="64"/>
      <c r="U6" s="64"/>
      <c r="V6" s="64"/>
      <c r="W6" s="64"/>
      <c r="X6" s="64"/>
    </row>
    <row r="7" spans="1:26" ht="5.0999999999999996" customHeight="1" thickBot="1" x14ac:dyDescent="0.3">
      <c r="A7" s="64"/>
      <c r="B7" s="68"/>
      <c r="C7" s="70"/>
      <c r="D7" s="70"/>
      <c r="E7" s="70"/>
      <c r="F7" s="66"/>
      <c r="G7" s="66"/>
      <c r="H7" s="66"/>
      <c r="I7" s="66"/>
      <c r="J7" s="66"/>
      <c r="K7" s="64"/>
      <c r="L7" s="71"/>
      <c r="M7" s="64"/>
      <c r="N7" s="64"/>
      <c r="O7" s="64"/>
      <c r="P7" s="64"/>
      <c r="Q7" s="64"/>
      <c r="R7" s="64"/>
      <c r="S7" s="64"/>
      <c r="T7" s="64"/>
      <c r="U7" s="64"/>
      <c r="V7" s="64"/>
      <c r="W7" s="64"/>
      <c r="X7" s="64"/>
    </row>
    <row r="8" spans="1:26" x14ac:dyDescent="0.2">
      <c r="A8" s="64"/>
      <c r="E8" s="282" t="s">
        <v>177</v>
      </c>
      <c r="F8" s="73"/>
      <c r="G8" s="284" t="s">
        <v>610</v>
      </c>
      <c r="H8" s="265" t="s">
        <v>582</v>
      </c>
      <c r="I8" s="265" t="s">
        <v>583</v>
      </c>
      <c r="J8" s="265" t="s">
        <v>615</v>
      </c>
      <c r="K8" s="265" t="s">
        <v>182</v>
      </c>
      <c r="L8" s="265" t="s">
        <v>611</v>
      </c>
      <c r="M8" s="265" t="s">
        <v>584</v>
      </c>
      <c r="N8" s="265" t="s">
        <v>585</v>
      </c>
      <c r="O8" s="265" t="s">
        <v>590</v>
      </c>
      <c r="P8" s="265" t="s">
        <v>609</v>
      </c>
      <c r="Q8" s="265" t="s">
        <v>586</v>
      </c>
      <c r="R8" s="276" t="s">
        <v>587</v>
      </c>
      <c r="S8" s="279" t="s">
        <v>186</v>
      </c>
      <c r="T8" s="64"/>
      <c r="U8" s="64"/>
      <c r="V8" s="64"/>
      <c r="W8" s="64"/>
    </row>
    <row r="9" spans="1:26" ht="15.75" thickBot="1" x14ac:dyDescent="0.25">
      <c r="A9" s="64"/>
      <c r="E9" s="283"/>
      <c r="F9" s="73"/>
      <c r="G9" s="285"/>
      <c r="H9" s="266"/>
      <c r="I9" s="266"/>
      <c r="J9" s="266"/>
      <c r="K9" s="266"/>
      <c r="L9" s="266"/>
      <c r="M9" s="266"/>
      <c r="N9" s="266"/>
      <c r="O9" s="266"/>
      <c r="P9" s="266"/>
      <c r="Q9" s="266"/>
      <c r="R9" s="277"/>
      <c r="S9" s="280"/>
      <c r="T9" s="64"/>
      <c r="U9" s="64"/>
      <c r="V9" s="64"/>
      <c r="W9" s="64"/>
    </row>
    <row r="10" spans="1:26" ht="30" x14ac:dyDescent="0.2">
      <c r="A10" s="74" t="s">
        <v>187</v>
      </c>
      <c r="B10" s="268" t="s">
        <v>606</v>
      </c>
      <c r="C10" s="272" t="s">
        <v>607</v>
      </c>
      <c r="D10" s="273"/>
      <c r="E10" s="75"/>
      <c r="F10" s="76"/>
      <c r="G10" s="285"/>
      <c r="H10" s="266"/>
      <c r="I10" s="266"/>
      <c r="J10" s="266"/>
      <c r="K10" s="266"/>
      <c r="L10" s="266"/>
      <c r="M10" s="266"/>
      <c r="N10" s="266"/>
      <c r="O10" s="266"/>
      <c r="P10" s="266"/>
      <c r="Q10" s="266"/>
      <c r="R10" s="277"/>
      <c r="S10" s="280"/>
      <c r="T10" s="64"/>
      <c r="U10" s="64"/>
      <c r="V10" s="64"/>
      <c r="W10" s="64"/>
    </row>
    <row r="11" spans="1:26" ht="30.75" thickBot="1" x14ac:dyDescent="0.25">
      <c r="A11" s="74" t="s">
        <v>187</v>
      </c>
      <c r="B11" s="269"/>
      <c r="C11" s="270" t="s">
        <v>608</v>
      </c>
      <c r="D11" s="271"/>
      <c r="E11" s="77"/>
      <c r="F11" s="78"/>
      <c r="G11" s="285"/>
      <c r="H11" s="266"/>
      <c r="I11" s="266"/>
      <c r="J11" s="266"/>
      <c r="K11" s="266"/>
      <c r="L11" s="266"/>
      <c r="M11" s="266"/>
      <c r="N11" s="266"/>
      <c r="O11" s="266"/>
      <c r="P11" s="266"/>
      <c r="Q11" s="266"/>
      <c r="R11" s="277"/>
      <c r="S11" s="280"/>
      <c r="T11" s="64"/>
      <c r="U11" s="64"/>
      <c r="V11" s="64"/>
      <c r="W11" s="64"/>
    </row>
    <row r="12" spans="1:26" ht="16.5" thickBot="1" x14ac:dyDescent="0.25">
      <c r="A12" s="64"/>
      <c r="B12" s="79"/>
      <c r="C12" s="79"/>
      <c r="D12" s="80"/>
      <c r="E12" s="80"/>
      <c r="F12" s="66"/>
      <c r="G12" s="285"/>
      <c r="H12" s="266"/>
      <c r="I12" s="266"/>
      <c r="J12" s="266"/>
      <c r="K12" s="266"/>
      <c r="L12" s="266"/>
      <c r="M12" s="266"/>
      <c r="N12" s="266"/>
      <c r="O12" s="266"/>
      <c r="P12" s="266"/>
      <c r="Q12" s="266"/>
      <c r="R12" s="277"/>
      <c r="S12" s="280"/>
      <c r="T12" s="64"/>
      <c r="U12" s="64"/>
      <c r="V12" s="64"/>
      <c r="W12" s="64"/>
    </row>
    <row r="13" spans="1:26" ht="15" customHeight="1" x14ac:dyDescent="0.2">
      <c r="A13" s="64"/>
      <c r="B13" s="288" t="s">
        <v>617</v>
      </c>
      <c r="C13" s="289"/>
      <c r="D13" s="289"/>
      <c r="E13" s="289"/>
      <c r="F13" s="290"/>
      <c r="G13" s="286"/>
      <c r="H13" s="266"/>
      <c r="I13" s="266"/>
      <c r="J13" s="266"/>
      <c r="K13" s="266"/>
      <c r="L13" s="266"/>
      <c r="M13" s="266"/>
      <c r="N13" s="266"/>
      <c r="O13" s="266"/>
      <c r="P13" s="266"/>
      <c r="Q13" s="266"/>
      <c r="R13" s="277"/>
      <c r="S13" s="280"/>
      <c r="T13" s="64"/>
      <c r="U13" s="64"/>
      <c r="V13" s="64"/>
      <c r="W13" s="64"/>
    </row>
    <row r="14" spans="1:26" ht="15.75" customHeight="1" thickBot="1" x14ac:dyDescent="0.25">
      <c r="A14" s="64"/>
      <c r="B14" s="291"/>
      <c r="C14" s="292"/>
      <c r="D14" s="292"/>
      <c r="E14" s="292"/>
      <c r="F14" s="293"/>
      <c r="G14" s="287"/>
      <c r="H14" s="267"/>
      <c r="I14" s="267"/>
      <c r="J14" s="267"/>
      <c r="K14" s="267"/>
      <c r="L14" s="267"/>
      <c r="M14" s="267"/>
      <c r="N14" s="267"/>
      <c r="O14" s="267"/>
      <c r="P14" s="267"/>
      <c r="Q14" s="267"/>
      <c r="R14" s="278"/>
      <c r="S14" s="281"/>
      <c r="T14" s="64"/>
      <c r="U14" s="64"/>
      <c r="V14" s="64"/>
      <c r="W14" s="64"/>
      <c r="X14" s="64"/>
      <c r="Y14" s="64"/>
      <c r="Z14" s="64"/>
    </row>
    <row r="15" spans="1:26" ht="30" customHeight="1" thickBot="1" x14ac:dyDescent="0.25">
      <c r="A15" s="74" t="s">
        <v>187</v>
      </c>
      <c r="B15" s="257" t="s">
        <v>618</v>
      </c>
      <c r="C15" s="258"/>
      <c r="D15" s="258"/>
      <c r="E15" s="258"/>
      <c r="F15" s="202" t="s">
        <v>464</v>
      </c>
      <c r="G15" s="189"/>
      <c r="H15" s="190"/>
      <c r="I15" s="190"/>
      <c r="J15" s="191"/>
      <c r="K15" s="190"/>
      <c r="L15" s="190"/>
      <c r="M15" s="190"/>
      <c r="N15" s="192"/>
      <c r="O15" s="192"/>
      <c r="P15" s="192"/>
      <c r="Q15" s="192"/>
      <c r="R15" s="193"/>
      <c r="S15" s="194">
        <f t="shared" ref="S15:S31" si="0">SUM(G15:R15)</f>
        <v>0</v>
      </c>
      <c r="T15" s="64"/>
      <c r="U15" s="64"/>
      <c r="V15" s="64"/>
      <c r="W15" s="64"/>
      <c r="X15" s="64"/>
      <c r="Y15" s="64"/>
      <c r="Z15" s="64"/>
    </row>
    <row r="16" spans="1:26" ht="30" customHeight="1" x14ac:dyDescent="0.2">
      <c r="A16" s="74" t="s">
        <v>187</v>
      </c>
      <c r="B16" s="255" t="s">
        <v>191</v>
      </c>
      <c r="C16" s="256"/>
      <c r="D16" s="256"/>
      <c r="E16" s="256"/>
      <c r="F16" s="203" t="s">
        <v>464</v>
      </c>
      <c r="G16" s="113"/>
      <c r="H16" s="82"/>
      <c r="I16" s="82"/>
      <c r="J16" s="83"/>
      <c r="K16" s="82"/>
      <c r="L16" s="82"/>
      <c r="M16" s="82"/>
      <c r="N16" s="185"/>
      <c r="O16" s="185"/>
      <c r="P16" s="185"/>
      <c r="Q16" s="185"/>
      <c r="R16" s="84"/>
      <c r="S16" s="85">
        <f t="shared" si="0"/>
        <v>0</v>
      </c>
      <c r="T16" s="64"/>
      <c r="U16" s="64"/>
      <c r="V16" s="64"/>
      <c r="W16" s="64"/>
      <c r="X16" s="64"/>
      <c r="Y16" s="64"/>
      <c r="Z16" s="64"/>
    </row>
    <row r="17" spans="1:26" ht="30" hidden="1" customHeight="1" x14ac:dyDescent="0.2">
      <c r="A17" s="74" t="s">
        <v>187</v>
      </c>
      <c r="B17" s="253" t="s">
        <v>588</v>
      </c>
      <c r="C17" s="254"/>
      <c r="D17" s="254"/>
      <c r="E17" s="254"/>
      <c r="F17" s="132" t="s">
        <v>464</v>
      </c>
      <c r="G17" s="195"/>
      <c r="H17" s="196"/>
      <c r="I17" s="196"/>
      <c r="J17" s="197"/>
      <c r="K17" s="196"/>
      <c r="L17" s="196"/>
      <c r="M17" s="196"/>
      <c r="N17" s="198"/>
      <c r="O17" s="198"/>
      <c r="P17" s="198"/>
      <c r="Q17" s="198"/>
      <c r="R17" s="199"/>
      <c r="S17" s="200">
        <f t="shared" si="0"/>
        <v>0</v>
      </c>
      <c r="T17" s="64"/>
      <c r="U17" s="64"/>
      <c r="V17" s="64"/>
      <c r="W17" s="64"/>
      <c r="X17" s="64"/>
      <c r="Y17" s="64"/>
      <c r="Z17" s="64"/>
    </row>
    <row r="18" spans="1:26" ht="30" hidden="1" customHeight="1" x14ac:dyDescent="0.2">
      <c r="A18" s="74" t="s">
        <v>187</v>
      </c>
      <c r="B18" s="251" t="s">
        <v>589</v>
      </c>
      <c r="C18" s="252"/>
      <c r="D18" s="252"/>
      <c r="E18" s="252"/>
      <c r="F18" s="130" t="s">
        <v>464</v>
      </c>
      <c r="G18" s="114"/>
      <c r="H18" s="86"/>
      <c r="I18" s="86"/>
      <c r="J18" s="87"/>
      <c r="K18" s="86"/>
      <c r="L18" s="86"/>
      <c r="M18" s="86"/>
      <c r="N18" s="186"/>
      <c r="O18" s="186"/>
      <c r="P18" s="186"/>
      <c r="Q18" s="186"/>
      <c r="R18" s="88"/>
      <c r="S18" s="89">
        <f t="shared" si="0"/>
        <v>0</v>
      </c>
      <c r="T18" s="64"/>
      <c r="U18" s="64"/>
      <c r="V18" s="64"/>
      <c r="W18" s="64"/>
      <c r="X18" s="64"/>
      <c r="Y18" s="64"/>
      <c r="Z18" s="64"/>
    </row>
    <row r="19" spans="1:26" ht="30" customHeight="1" x14ac:dyDescent="0.2">
      <c r="A19" s="74" t="s">
        <v>187</v>
      </c>
      <c r="B19" s="251" t="s">
        <v>192</v>
      </c>
      <c r="C19" s="252"/>
      <c r="D19" s="252"/>
      <c r="E19" s="252"/>
      <c r="F19" s="130" t="s">
        <v>464</v>
      </c>
      <c r="G19" s="114"/>
      <c r="H19" s="86"/>
      <c r="I19" s="86"/>
      <c r="J19" s="87"/>
      <c r="K19" s="86"/>
      <c r="L19" s="86"/>
      <c r="M19" s="86"/>
      <c r="N19" s="186"/>
      <c r="O19" s="186"/>
      <c r="P19" s="186"/>
      <c r="Q19" s="186"/>
      <c r="R19" s="88"/>
      <c r="S19" s="89">
        <f t="shared" si="0"/>
        <v>0</v>
      </c>
      <c r="T19" s="64"/>
      <c r="U19" s="64"/>
      <c r="V19" s="64"/>
      <c r="W19" s="64"/>
      <c r="X19" s="64"/>
      <c r="Y19" s="64"/>
      <c r="Z19" s="64"/>
    </row>
    <row r="20" spans="1:26" ht="30" customHeight="1" x14ac:dyDescent="0.2">
      <c r="A20" s="74"/>
      <c r="B20" s="251" t="s">
        <v>603</v>
      </c>
      <c r="C20" s="252"/>
      <c r="D20" s="252"/>
      <c r="E20" s="296"/>
      <c r="F20" s="130" t="s">
        <v>464</v>
      </c>
      <c r="G20" s="114"/>
      <c r="H20" s="86"/>
      <c r="I20" s="86"/>
      <c r="J20" s="87"/>
      <c r="K20" s="86"/>
      <c r="L20" s="86"/>
      <c r="M20" s="86"/>
      <c r="N20" s="186"/>
      <c r="O20" s="186"/>
      <c r="P20" s="186"/>
      <c r="Q20" s="186"/>
      <c r="R20" s="88"/>
      <c r="S20" s="89">
        <f t="shared" si="0"/>
        <v>0</v>
      </c>
      <c r="T20" s="64"/>
      <c r="U20" s="64"/>
      <c r="V20" s="64"/>
      <c r="W20" s="64"/>
      <c r="X20" s="64"/>
      <c r="Y20" s="64"/>
      <c r="Z20" s="64"/>
    </row>
    <row r="21" spans="1:26" ht="30" customHeight="1" x14ac:dyDescent="0.2">
      <c r="A21" s="74"/>
      <c r="B21" s="251" t="s">
        <v>195</v>
      </c>
      <c r="C21" s="252"/>
      <c r="D21" s="252"/>
      <c r="E21" s="252"/>
      <c r="F21" s="130" t="s">
        <v>464</v>
      </c>
      <c r="G21" s="114"/>
      <c r="H21" s="86"/>
      <c r="I21" s="86"/>
      <c r="J21" s="87"/>
      <c r="K21" s="86"/>
      <c r="L21" s="86"/>
      <c r="M21" s="86"/>
      <c r="N21" s="186"/>
      <c r="O21" s="186"/>
      <c r="P21" s="186"/>
      <c r="Q21" s="186"/>
      <c r="R21" s="88"/>
      <c r="S21" s="89">
        <f>SUM(G21:R21)</f>
        <v>0</v>
      </c>
      <c r="T21" s="64"/>
      <c r="U21" s="64"/>
      <c r="V21" s="64"/>
      <c r="W21" s="64"/>
      <c r="X21" s="64"/>
      <c r="Y21" s="64"/>
      <c r="Z21" s="64"/>
    </row>
    <row r="22" spans="1:26" ht="30" customHeight="1" thickBot="1" x14ac:dyDescent="0.25">
      <c r="A22" s="74" t="s">
        <v>187</v>
      </c>
      <c r="B22" s="294" t="s">
        <v>604</v>
      </c>
      <c r="C22" s="295"/>
      <c r="D22" s="295"/>
      <c r="E22" s="297"/>
      <c r="F22" s="131" t="s">
        <v>464</v>
      </c>
      <c r="G22" s="115"/>
      <c r="H22" s="90"/>
      <c r="I22" s="90"/>
      <c r="J22" s="91"/>
      <c r="K22" s="90"/>
      <c r="L22" s="90"/>
      <c r="M22" s="90"/>
      <c r="N22" s="187"/>
      <c r="O22" s="187"/>
      <c r="P22" s="187"/>
      <c r="Q22" s="187"/>
      <c r="R22" s="92"/>
      <c r="S22" s="93">
        <f t="shared" si="0"/>
        <v>0</v>
      </c>
      <c r="T22" s="64"/>
      <c r="U22" s="64"/>
      <c r="V22" s="64"/>
      <c r="W22" s="64"/>
      <c r="X22" s="64"/>
      <c r="Y22" s="64"/>
      <c r="Z22" s="64"/>
    </row>
    <row r="23" spans="1:26" ht="30" customHeight="1" x14ac:dyDescent="0.2">
      <c r="A23" s="74" t="s">
        <v>187</v>
      </c>
      <c r="B23" s="253" t="s">
        <v>594</v>
      </c>
      <c r="C23" s="254"/>
      <c r="D23" s="254"/>
      <c r="E23" s="254"/>
      <c r="F23" s="132" t="s">
        <v>464</v>
      </c>
      <c r="G23" s="195"/>
      <c r="H23" s="196"/>
      <c r="I23" s="196"/>
      <c r="J23" s="197"/>
      <c r="K23" s="196"/>
      <c r="L23" s="196"/>
      <c r="M23" s="196"/>
      <c r="N23" s="198"/>
      <c r="O23" s="198"/>
      <c r="P23" s="198"/>
      <c r="Q23" s="198"/>
      <c r="R23" s="199"/>
      <c r="S23" s="200">
        <f t="shared" si="0"/>
        <v>0</v>
      </c>
      <c r="T23" s="64"/>
      <c r="U23" s="64"/>
      <c r="V23" s="64"/>
      <c r="W23" s="64"/>
      <c r="X23" s="64"/>
      <c r="Y23" s="64"/>
      <c r="Z23" s="64"/>
    </row>
    <row r="24" spans="1:26" ht="30" x14ac:dyDescent="0.2">
      <c r="A24" s="74" t="s">
        <v>187</v>
      </c>
      <c r="B24" s="251" t="s">
        <v>595</v>
      </c>
      <c r="C24" s="252"/>
      <c r="D24" s="252"/>
      <c r="E24" s="252"/>
      <c r="F24" s="130" t="s">
        <v>464</v>
      </c>
      <c r="G24" s="114"/>
      <c r="H24" s="86"/>
      <c r="I24" s="86"/>
      <c r="J24" s="87"/>
      <c r="K24" s="86"/>
      <c r="L24" s="86"/>
      <c r="M24" s="86"/>
      <c r="N24" s="186"/>
      <c r="O24" s="186"/>
      <c r="P24" s="186"/>
      <c r="Q24" s="186"/>
      <c r="R24" s="88"/>
      <c r="S24" s="89">
        <f t="shared" si="0"/>
        <v>0</v>
      </c>
      <c r="T24" s="64"/>
      <c r="U24" s="64"/>
      <c r="V24" s="64"/>
      <c r="W24" s="64"/>
      <c r="X24" s="64"/>
      <c r="Y24" s="64"/>
      <c r="Z24" s="64"/>
    </row>
    <row r="25" spans="1:26" ht="30" x14ac:dyDescent="0.2">
      <c r="A25" s="74" t="s">
        <v>187</v>
      </c>
      <c r="B25" s="251" t="s">
        <v>596</v>
      </c>
      <c r="C25" s="252"/>
      <c r="D25" s="252"/>
      <c r="E25" s="252"/>
      <c r="F25" s="130" t="s">
        <v>464</v>
      </c>
      <c r="G25" s="114"/>
      <c r="H25" s="86"/>
      <c r="I25" s="86"/>
      <c r="J25" s="87"/>
      <c r="K25" s="86"/>
      <c r="L25" s="86"/>
      <c r="M25" s="86"/>
      <c r="N25" s="186"/>
      <c r="O25" s="186"/>
      <c r="P25" s="186"/>
      <c r="Q25" s="186"/>
      <c r="R25" s="88"/>
      <c r="S25" s="89">
        <f t="shared" si="0"/>
        <v>0</v>
      </c>
      <c r="T25" s="64"/>
      <c r="U25" s="64"/>
      <c r="V25" s="64"/>
      <c r="W25" s="64"/>
      <c r="X25" s="64"/>
      <c r="Y25" s="64"/>
      <c r="Z25" s="64"/>
    </row>
    <row r="26" spans="1:26" ht="30" x14ac:dyDescent="0.2">
      <c r="A26" s="74" t="s">
        <v>187</v>
      </c>
      <c r="B26" s="251" t="s">
        <v>597</v>
      </c>
      <c r="C26" s="252"/>
      <c r="D26" s="252"/>
      <c r="E26" s="252"/>
      <c r="F26" s="130" t="s">
        <v>464</v>
      </c>
      <c r="G26" s="114"/>
      <c r="H26" s="86"/>
      <c r="I26" s="86"/>
      <c r="J26" s="87"/>
      <c r="K26" s="86"/>
      <c r="L26" s="86"/>
      <c r="M26" s="86"/>
      <c r="N26" s="186"/>
      <c r="O26" s="186"/>
      <c r="P26" s="186"/>
      <c r="Q26" s="186"/>
      <c r="R26" s="88"/>
      <c r="S26" s="89">
        <f t="shared" si="0"/>
        <v>0</v>
      </c>
      <c r="T26" s="64"/>
      <c r="U26" s="64"/>
      <c r="V26" s="64"/>
      <c r="W26" s="64"/>
      <c r="X26" s="64"/>
      <c r="Y26" s="64"/>
      <c r="Z26" s="64"/>
    </row>
    <row r="27" spans="1:26" ht="30" x14ac:dyDescent="0.2">
      <c r="A27" s="74" t="s">
        <v>187</v>
      </c>
      <c r="B27" s="251" t="s">
        <v>598</v>
      </c>
      <c r="C27" s="252"/>
      <c r="D27" s="252"/>
      <c r="E27" s="252"/>
      <c r="F27" s="130" t="s">
        <v>464</v>
      </c>
      <c r="G27" s="114"/>
      <c r="H27" s="86"/>
      <c r="I27" s="86"/>
      <c r="J27" s="87"/>
      <c r="K27" s="86"/>
      <c r="L27" s="86"/>
      <c r="M27" s="86"/>
      <c r="N27" s="186"/>
      <c r="O27" s="186"/>
      <c r="P27" s="186"/>
      <c r="Q27" s="186"/>
      <c r="R27" s="88"/>
      <c r="S27" s="89">
        <f t="shared" si="0"/>
        <v>0</v>
      </c>
      <c r="T27" s="64"/>
      <c r="U27" s="64"/>
      <c r="V27" s="64"/>
      <c r="W27" s="64"/>
      <c r="X27" s="64"/>
      <c r="Y27" s="64"/>
      <c r="Z27" s="64"/>
    </row>
    <row r="28" spans="1:26" ht="30" x14ac:dyDescent="0.2">
      <c r="A28" s="74" t="s">
        <v>187</v>
      </c>
      <c r="B28" s="251" t="s">
        <v>599</v>
      </c>
      <c r="C28" s="252"/>
      <c r="D28" s="252"/>
      <c r="E28" s="252"/>
      <c r="F28" s="130" t="s">
        <v>464</v>
      </c>
      <c r="G28" s="114"/>
      <c r="H28" s="86"/>
      <c r="I28" s="86"/>
      <c r="J28" s="87"/>
      <c r="K28" s="86"/>
      <c r="L28" s="86"/>
      <c r="M28" s="86"/>
      <c r="N28" s="186"/>
      <c r="O28" s="186"/>
      <c r="P28" s="186"/>
      <c r="Q28" s="186"/>
      <c r="R28" s="88"/>
      <c r="S28" s="89">
        <f t="shared" si="0"/>
        <v>0</v>
      </c>
      <c r="T28" s="64"/>
      <c r="U28" s="64"/>
      <c r="V28" s="64"/>
      <c r="W28" s="64"/>
      <c r="X28" s="64"/>
      <c r="Y28" s="64"/>
      <c r="Z28" s="64"/>
    </row>
    <row r="29" spans="1:26" ht="30" x14ac:dyDescent="0.2">
      <c r="A29" s="74" t="s">
        <v>187</v>
      </c>
      <c r="B29" s="251" t="s">
        <v>600</v>
      </c>
      <c r="C29" s="252"/>
      <c r="D29" s="252"/>
      <c r="E29" s="252"/>
      <c r="F29" s="130" t="s">
        <v>464</v>
      </c>
      <c r="G29" s="114"/>
      <c r="H29" s="86"/>
      <c r="I29" s="86"/>
      <c r="J29" s="87"/>
      <c r="K29" s="86"/>
      <c r="L29" s="86"/>
      <c r="M29" s="86"/>
      <c r="N29" s="186"/>
      <c r="O29" s="186"/>
      <c r="P29" s="186"/>
      <c r="Q29" s="186"/>
      <c r="R29" s="88"/>
      <c r="S29" s="89">
        <f t="shared" si="0"/>
        <v>0</v>
      </c>
      <c r="T29" s="64"/>
      <c r="U29" s="64"/>
      <c r="V29" s="64"/>
      <c r="W29" s="64"/>
      <c r="X29" s="64"/>
      <c r="Y29" s="64"/>
      <c r="Z29" s="64"/>
    </row>
    <row r="30" spans="1:26" ht="30" x14ac:dyDescent="0.2">
      <c r="A30" s="74" t="s">
        <v>187</v>
      </c>
      <c r="B30" s="251" t="s">
        <v>601</v>
      </c>
      <c r="C30" s="252"/>
      <c r="D30" s="252"/>
      <c r="E30" s="252"/>
      <c r="F30" s="130" t="s">
        <v>464</v>
      </c>
      <c r="G30" s="114"/>
      <c r="H30" s="86"/>
      <c r="I30" s="86"/>
      <c r="J30" s="87"/>
      <c r="K30" s="86"/>
      <c r="L30" s="86"/>
      <c r="M30" s="86"/>
      <c r="N30" s="186"/>
      <c r="O30" s="186"/>
      <c r="P30" s="186"/>
      <c r="Q30" s="186"/>
      <c r="R30" s="88"/>
      <c r="S30" s="89">
        <f t="shared" si="0"/>
        <v>0</v>
      </c>
      <c r="T30" s="64"/>
      <c r="U30" s="64"/>
      <c r="V30" s="64"/>
      <c r="W30" s="64"/>
      <c r="X30" s="64"/>
      <c r="Y30" s="64"/>
      <c r="Z30" s="64"/>
    </row>
    <row r="31" spans="1:26" ht="30.75" thickBot="1" x14ac:dyDescent="0.25">
      <c r="A31" s="74" t="s">
        <v>187</v>
      </c>
      <c r="B31" s="294" t="s">
        <v>605</v>
      </c>
      <c r="C31" s="295"/>
      <c r="D31" s="295"/>
      <c r="E31" s="295"/>
      <c r="F31" s="131" t="s">
        <v>464</v>
      </c>
      <c r="G31" s="115"/>
      <c r="H31" s="90"/>
      <c r="I31" s="90"/>
      <c r="J31" s="91"/>
      <c r="K31" s="90"/>
      <c r="L31" s="90"/>
      <c r="M31" s="90"/>
      <c r="N31" s="187"/>
      <c r="O31" s="187"/>
      <c r="P31" s="187"/>
      <c r="Q31" s="187"/>
      <c r="R31" s="92"/>
      <c r="S31" s="93">
        <f t="shared" si="0"/>
        <v>0</v>
      </c>
      <c r="T31" s="64"/>
      <c r="U31" s="64"/>
      <c r="V31" s="64"/>
      <c r="W31" s="64"/>
      <c r="X31" s="64"/>
      <c r="Y31" s="64"/>
      <c r="Z31" s="64"/>
    </row>
    <row r="32" spans="1:26" x14ac:dyDescent="0.2">
      <c r="A32" s="64"/>
      <c r="B32" s="64"/>
      <c r="C32" s="64"/>
      <c r="D32" s="64"/>
      <c r="E32" s="64"/>
      <c r="F32" s="64"/>
      <c r="G32" s="64"/>
      <c r="H32" s="64"/>
      <c r="I32" s="64"/>
      <c r="J32" s="64"/>
      <c r="K32" s="64"/>
      <c r="L32" s="64"/>
      <c r="M32" s="64"/>
      <c r="N32" s="64"/>
      <c r="O32" s="64"/>
      <c r="P32" s="64"/>
      <c r="Q32" s="64"/>
      <c r="R32" s="64"/>
      <c r="S32" s="64"/>
      <c r="T32" s="64"/>
      <c r="U32" s="64"/>
      <c r="V32" s="64"/>
      <c r="W32" s="64"/>
      <c r="X32" s="64"/>
    </row>
    <row r="33" spans="1:24" x14ac:dyDescent="0.2">
      <c r="A33" s="64"/>
      <c r="B33" s="64"/>
      <c r="C33" s="64"/>
      <c r="D33" s="64"/>
      <c r="E33" s="64"/>
      <c r="F33" s="64"/>
      <c r="G33" s="64"/>
      <c r="H33" s="64"/>
      <c r="I33" s="64"/>
      <c r="J33" s="64"/>
      <c r="K33" s="64"/>
      <c r="L33" s="64"/>
      <c r="M33" s="64"/>
      <c r="N33" s="64"/>
      <c r="O33" s="64"/>
      <c r="P33" s="64"/>
      <c r="Q33" s="64"/>
      <c r="R33" s="64"/>
      <c r="S33" s="64"/>
      <c r="T33" s="64"/>
      <c r="U33" s="64"/>
      <c r="V33" s="64"/>
      <c r="W33" s="64"/>
      <c r="X33" s="64"/>
    </row>
    <row r="34" spans="1:24" x14ac:dyDescent="0.2">
      <c r="A34" s="64"/>
      <c r="B34" s="64"/>
      <c r="F34" s="64"/>
      <c r="G34" s="64"/>
      <c r="H34" s="64"/>
      <c r="I34" s="64"/>
      <c r="J34" s="64"/>
      <c r="K34" s="64"/>
      <c r="L34" s="64"/>
      <c r="M34" s="64"/>
      <c r="N34" s="64"/>
      <c r="O34" s="64"/>
      <c r="P34" s="64"/>
      <c r="Q34" s="64"/>
      <c r="R34" s="64"/>
      <c r="S34" s="64"/>
      <c r="T34" s="64"/>
      <c r="U34" s="64"/>
      <c r="V34" s="64"/>
      <c r="W34" s="64"/>
      <c r="X34" s="64"/>
    </row>
    <row r="35" spans="1:24" x14ac:dyDescent="0.2">
      <c r="A35" s="64"/>
      <c r="B35" s="64"/>
      <c r="C35" s="64"/>
      <c r="D35" s="64"/>
      <c r="E35" s="64"/>
      <c r="F35" s="64"/>
      <c r="G35" s="64"/>
      <c r="H35" s="64"/>
      <c r="I35" s="64"/>
      <c r="J35" s="64"/>
      <c r="K35" s="64"/>
      <c r="L35" s="64"/>
      <c r="M35" s="64"/>
      <c r="N35" s="64"/>
      <c r="O35" s="64"/>
      <c r="P35" s="64"/>
      <c r="Q35" s="64"/>
      <c r="R35" s="64"/>
      <c r="S35" s="64"/>
      <c r="T35" s="64"/>
      <c r="U35" s="64"/>
      <c r="V35" s="64"/>
      <c r="W35" s="64"/>
      <c r="X35" s="64"/>
    </row>
    <row r="36" spans="1:24" x14ac:dyDescent="0.2">
      <c r="A36" s="64"/>
      <c r="B36" s="64"/>
      <c r="C36" s="64"/>
      <c r="D36" s="64"/>
      <c r="E36" s="64"/>
      <c r="F36" s="64"/>
      <c r="G36" s="64"/>
      <c r="H36" s="64"/>
      <c r="I36" s="64"/>
      <c r="J36" s="64"/>
      <c r="K36" s="64"/>
      <c r="L36" s="64"/>
      <c r="M36" s="64"/>
      <c r="N36" s="64"/>
      <c r="O36" s="64"/>
      <c r="P36" s="64"/>
      <c r="Q36" s="64"/>
      <c r="R36" s="64"/>
      <c r="S36" s="64"/>
      <c r="T36" s="64"/>
      <c r="U36" s="64"/>
      <c r="V36" s="64"/>
      <c r="W36" s="64"/>
      <c r="X36" s="64"/>
    </row>
    <row r="37" spans="1:24" x14ac:dyDescent="0.2">
      <c r="A37" s="64"/>
      <c r="B37" s="64"/>
      <c r="C37" s="64"/>
      <c r="D37" s="64"/>
      <c r="E37" s="64"/>
      <c r="F37" s="64"/>
      <c r="G37" s="64"/>
      <c r="H37" s="64"/>
      <c r="I37" s="64"/>
      <c r="J37" s="64"/>
      <c r="K37" s="64"/>
      <c r="L37" s="64"/>
      <c r="M37" s="64"/>
      <c r="N37" s="64"/>
      <c r="O37" s="64"/>
      <c r="P37" s="64"/>
      <c r="Q37" s="64"/>
      <c r="R37" s="64"/>
      <c r="S37" s="64"/>
      <c r="T37" s="64"/>
      <c r="U37" s="64"/>
      <c r="V37" s="64"/>
      <c r="W37" s="64"/>
      <c r="X37" s="64"/>
    </row>
    <row r="38" spans="1:24" x14ac:dyDescent="0.2">
      <c r="A38" s="64"/>
      <c r="B38" s="64"/>
      <c r="C38" s="64"/>
      <c r="D38" s="64"/>
      <c r="E38" s="64"/>
      <c r="F38" s="64"/>
      <c r="G38" s="64"/>
      <c r="H38" s="64"/>
      <c r="I38" s="64"/>
      <c r="J38" s="64"/>
      <c r="K38" s="64"/>
      <c r="L38" s="64"/>
      <c r="M38" s="64"/>
      <c r="N38" s="64"/>
      <c r="O38" s="64"/>
      <c r="P38" s="64"/>
      <c r="Q38" s="64"/>
      <c r="R38" s="64"/>
      <c r="S38" s="64"/>
      <c r="T38" s="64"/>
      <c r="U38" s="64"/>
      <c r="V38" s="64"/>
      <c r="W38" s="64"/>
      <c r="X38" s="64"/>
    </row>
    <row r="39" spans="1:24" x14ac:dyDescent="0.2">
      <c r="A39" s="64"/>
      <c r="B39" s="64"/>
      <c r="C39" s="64"/>
      <c r="D39" s="64"/>
      <c r="E39" s="64"/>
      <c r="F39" s="64"/>
      <c r="G39" s="64"/>
      <c r="H39" s="64"/>
      <c r="I39" s="64"/>
      <c r="J39" s="64"/>
      <c r="K39" s="64"/>
      <c r="L39" s="64"/>
      <c r="M39" s="64"/>
      <c r="N39" s="64"/>
      <c r="O39" s="64"/>
      <c r="P39" s="64"/>
      <c r="Q39" s="64"/>
      <c r="R39" s="64"/>
      <c r="S39" s="64"/>
      <c r="T39" s="64"/>
      <c r="U39" s="64"/>
      <c r="V39" s="64"/>
      <c r="W39" s="64"/>
      <c r="X39" s="64"/>
    </row>
    <row r="40" spans="1:24" x14ac:dyDescent="0.2">
      <c r="A40" s="64"/>
      <c r="B40" s="64"/>
      <c r="C40" s="64"/>
      <c r="D40" s="64"/>
      <c r="E40" s="64"/>
      <c r="F40" s="64"/>
      <c r="G40" s="64"/>
      <c r="H40" s="64"/>
      <c r="I40" s="64"/>
      <c r="J40" s="64"/>
      <c r="K40" s="64"/>
      <c r="L40" s="64"/>
      <c r="M40" s="64"/>
      <c r="N40" s="64"/>
      <c r="O40" s="64"/>
      <c r="P40" s="64"/>
      <c r="Q40" s="64"/>
      <c r="R40" s="64"/>
      <c r="S40" s="64"/>
      <c r="T40" s="64"/>
      <c r="U40" s="64"/>
      <c r="V40" s="64"/>
      <c r="W40" s="64"/>
      <c r="X40" s="64"/>
    </row>
    <row r="41" spans="1:24" x14ac:dyDescent="0.2">
      <c r="A41" s="64"/>
    </row>
    <row r="42" spans="1:24" x14ac:dyDescent="0.2">
      <c r="A42" s="64"/>
    </row>
    <row r="43" spans="1:24" x14ac:dyDescent="0.2">
      <c r="A43" s="64"/>
    </row>
    <row r="44" spans="1:24" x14ac:dyDescent="0.2">
      <c r="A44" s="64"/>
    </row>
    <row r="45" spans="1:24" x14ac:dyDescent="0.2">
      <c r="A45" s="64"/>
    </row>
    <row r="46" spans="1:24" x14ac:dyDescent="0.2">
      <c r="A46" s="64"/>
    </row>
    <row r="47" spans="1:24" x14ac:dyDescent="0.2">
      <c r="A47" s="64"/>
    </row>
  </sheetData>
  <sheetProtection selectLockedCells="1"/>
  <mergeCells count="40">
    <mergeCell ref="B30:E30"/>
    <mergeCell ref="B31:E31"/>
    <mergeCell ref="L8:L14"/>
    <mergeCell ref="M8:M14"/>
    <mergeCell ref="B21:E21"/>
    <mergeCell ref="B24:E24"/>
    <mergeCell ref="B23:E23"/>
    <mergeCell ref="B19:E19"/>
    <mergeCell ref="B25:E25"/>
    <mergeCell ref="B26:E26"/>
    <mergeCell ref="B27:E27"/>
    <mergeCell ref="B28:E28"/>
    <mergeCell ref="B29:E29"/>
    <mergeCell ref="B20:E20"/>
    <mergeCell ref="B22:E22"/>
    <mergeCell ref="R8:R14"/>
    <mergeCell ref="S8:S14"/>
    <mergeCell ref="E8:E9"/>
    <mergeCell ref="G8:G14"/>
    <mergeCell ref="H8:H14"/>
    <mergeCell ref="I8:I14"/>
    <mergeCell ref="J8:J14"/>
    <mergeCell ref="K8:K14"/>
    <mergeCell ref="B13:F14"/>
    <mergeCell ref="R2:S2"/>
    <mergeCell ref="D2:H2"/>
    <mergeCell ref="B18:E18"/>
    <mergeCell ref="B17:E17"/>
    <mergeCell ref="B16:E16"/>
    <mergeCell ref="B15:E15"/>
    <mergeCell ref="B4:S4"/>
    <mergeCell ref="B6:S6"/>
    <mergeCell ref="N8:N14"/>
    <mergeCell ref="O8:O14"/>
    <mergeCell ref="P8:P14"/>
    <mergeCell ref="Q8:Q14"/>
    <mergeCell ref="B10:B11"/>
    <mergeCell ref="C11:D11"/>
    <mergeCell ref="C10:D10"/>
    <mergeCell ref="B2:C2"/>
  </mergeCells>
  <pageMargins left="0.23622047244094491" right="0.23622047244094491" top="0.74803149606299213" bottom="0.74803149606299213" header="0.31496062992125984" footer="0.31496062992125984"/>
  <pageSetup paperSize="9" scale="7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9"/>
  <sheetViews>
    <sheetView showGridLines="0" zoomScale="80" zoomScaleNormal="80" workbookViewId="0">
      <selection activeCell="L29" sqref="L29"/>
    </sheetView>
  </sheetViews>
  <sheetFormatPr defaultColWidth="9.140625" defaultRowHeight="15" x14ac:dyDescent="0.2"/>
  <cols>
    <col min="1" max="1" width="4.140625" style="22" customWidth="1"/>
    <col min="2" max="2" width="22.7109375" style="22" bestFit="1" customWidth="1"/>
    <col min="3" max="20" width="10.7109375" style="22" customWidth="1"/>
    <col min="21" max="16384" width="9.140625" style="22"/>
  </cols>
  <sheetData>
    <row r="1" spans="1:28" x14ac:dyDescent="0.2">
      <c r="A1" s="64"/>
      <c r="B1" s="64"/>
      <c r="C1" s="64"/>
      <c r="D1" s="64"/>
      <c r="E1" s="64"/>
      <c r="F1" s="64"/>
      <c r="G1" s="64"/>
      <c r="H1" s="64"/>
      <c r="I1" s="64"/>
      <c r="J1" s="64"/>
      <c r="K1" s="64"/>
      <c r="L1" s="64"/>
      <c r="M1" s="64"/>
      <c r="N1" s="64"/>
      <c r="O1" s="64"/>
      <c r="P1" s="64"/>
      <c r="Q1" s="64"/>
      <c r="R1" s="64"/>
      <c r="S1" s="64"/>
      <c r="T1" s="64"/>
      <c r="U1" s="64"/>
    </row>
    <row r="2" spans="1:28" ht="20.25" x14ac:dyDescent="0.2">
      <c r="A2" s="64"/>
      <c r="B2" s="65" t="s">
        <v>168</v>
      </c>
      <c r="C2" s="342"/>
      <c r="D2" s="343"/>
      <c r="E2" s="343"/>
      <c r="F2" s="343"/>
      <c r="G2" s="344"/>
      <c r="H2" s="66"/>
      <c r="I2" s="66"/>
      <c r="J2" s="66"/>
      <c r="K2" s="64"/>
      <c r="M2" s="64"/>
      <c r="N2" s="64"/>
      <c r="O2" s="64"/>
      <c r="P2" s="64"/>
      <c r="Q2" s="67" t="s">
        <v>169</v>
      </c>
      <c r="R2" s="64"/>
      <c r="S2" s="64"/>
      <c r="T2" s="64"/>
      <c r="U2" s="64"/>
    </row>
    <row r="3" spans="1:28" ht="20.25" x14ac:dyDescent="0.25">
      <c r="A3" s="64"/>
      <c r="B3" s="68"/>
      <c r="C3" s="70"/>
      <c r="D3" s="70"/>
      <c r="E3" s="70"/>
      <c r="F3" s="66"/>
      <c r="G3" s="66"/>
      <c r="H3" s="66"/>
      <c r="I3" s="66"/>
      <c r="J3" s="66"/>
      <c r="K3" s="64"/>
      <c r="L3" s="71"/>
      <c r="M3" s="64"/>
      <c r="N3" s="64"/>
      <c r="O3" s="64"/>
      <c r="P3" s="64"/>
      <c r="Q3" s="64"/>
      <c r="R3" s="64"/>
      <c r="S3" s="64"/>
      <c r="T3" s="64"/>
      <c r="U3" s="64"/>
    </row>
    <row r="4" spans="1:28" ht="39" customHeight="1" x14ac:dyDescent="0.2">
      <c r="A4" s="64"/>
      <c r="B4" s="68"/>
      <c r="C4" s="304" t="s">
        <v>207</v>
      </c>
      <c r="D4" s="305"/>
      <c r="E4" s="305"/>
      <c r="F4" s="305"/>
      <c r="G4" s="305"/>
      <c r="H4" s="305"/>
      <c r="I4" s="305"/>
      <c r="J4" s="305"/>
      <c r="K4" s="305"/>
      <c r="L4" s="305"/>
      <c r="M4" s="306"/>
      <c r="N4" s="64"/>
      <c r="O4" s="64"/>
      <c r="P4" s="64"/>
      <c r="Q4" s="64"/>
      <c r="R4" s="64"/>
      <c r="S4" s="64"/>
      <c r="T4" s="64"/>
      <c r="U4" s="64"/>
    </row>
    <row r="5" spans="1:28" ht="21" thickBot="1" x14ac:dyDescent="0.3">
      <c r="A5" s="64"/>
      <c r="B5" s="68"/>
      <c r="C5" s="69"/>
      <c r="D5" s="70"/>
      <c r="E5" s="70"/>
      <c r="F5" s="66"/>
      <c r="G5" s="66"/>
      <c r="H5" s="66"/>
      <c r="I5" s="66"/>
      <c r="J5" s="66"/>
      <c r="K5" s="64"/>
      <c r="L5" s="71"/>
      <c r="M5" s="64"/>
      <c r="N5" s="64"/>
      <c r="O5" s="64"/>
      <c r="P5" s="64"/>
      <c r="Q5" s="64"/>
      <c r="R5" s="64"/>
      <c r="S5" s="64"/>
      <c r="T5" s="64"/>
      <c r="U5" s="64"/>
    </row>
    <row r="6" spans="1:28" ht="16.5" thickBot="1" x14ac:dyDescent="0.25">
      <c r="A6" s="64"/>
      <c r="C6" s="345" t="s">
        <v>170</v>
      </c>
      <c r="D6" s="346"/>
      <c r="E6" s="346"/>
      <c r="F6" s="346"/>
      <c r="G6" s="347"/>
      <c r="H6" s="348" t="s">
        <v>171</v>
      </c>
      <c r="I6" s="349"/>
      <c r="J6" s="349"/>
      <c r="K6" s="349"/>
      <c r="L6" s="350"/>
      <c r="M6" s="351" t="s">
        <v>172</v>
      </c>
      <c r="N6" s="352"/>
      <c r="O6" s="352"/>
      <c r="P6" s="352"/>
      <c r="Q6" s="353"/>
      <c r="R6" s="64"/>
      <c r="S6" s="72"/>
      <c r="T6" s="64"/>
      <c r="U6" s="64"/>
      <c r="V6" s="64"/>
      <c r="W6" s="64"/>
      <c r="X6" s="64"/>
      <c r="Y6" s="64"/>
      <c r="Z6" s="64"/>
    </row>
    <row r="7" spans="1:28" x14ac:dyDescent="0.2">
      <c r="A7" s="64"/>
      <c r="B7" s="354" t="s">
        <v>173</v>
      </c>
      <c r="C7" s="355"/>
      <c r="D7" s="356"/>
      <c r="E7" s="356"/>
      <c r="F7" s="356"/>
      <c r="G7" s="357"/>
      <c r="H7" s="358"/>
      <c r="I7" s="356"/>
      <c r="J7" s="356"/>
      <c r="K7" s="356"/>
      <c r="L7" s="357"/>
      <c r="M7" s="359"/>
      <c r="N7" s="359"/>
      <c r="O7" s="359"/>
      <c r="P7" s="359"/>
      <c r="Q7" s="360"/>
      <c r="R7" s="64"/>
      <c r="S7" s="72"/>
      <c r="T7" s="64"/>
      <c r="U7" s="64"/>
      <c r="V7" s="64"/>
      <c r="W7" s="64"/>
      <c r="X7" s="64"/>
      <c r="Y7" s="64"/>
      <c r="Z7" s="64"/>
    </row>
    <row r="8" spans="1:28" x14ac:dyDescent="0.2">
      <c r="A8" s="64"/>
      <c r="B8" s="313"/>
      <c r="C8" s="338"/>
      <c r="D8" s="339"/>
      <c r="E8" s="339"/>
      <c r="F8" s="339"/>
      <c r="G8" s="340"/>
      <c r="H8" s="341"/>
      <c r="I8" s="339"/>
      <c r="J8" s="339"/>
      <c r="K8" s="339"/>
      <c r="L8" s="340"/>
      <c r="M8" s="323"/>
      <c r="N8" s="323"/>
      <c r="O8" s="323"/>
      <c r="P8" s="323"/>
      <c r="Q8" s="324"/>
      <c r="R8" s="64"/>
      <c r="S8" s="72"/>
      <c r="T8" s="64"/>
      <c r="U8" s="64"/>
      <c r="V8" s="64"/>
      <c r="W8" s="64"/>
      <c r="X8" s="64"/>
      <c r="Y8" s="64"/>
      <c r="Z8" s="64"/>
    </row>
    <row r="9" spans="1:28" x14ac:dyDescent="0.2">
      <c r="A9" s="64"/>
      <c r="B9" s="313" t="s">
        <v>174</v>
      </c>
      <c r="C9" s="315"/>
      <c r="D9" s="316"/>
      <c r="E9" s="316"/>
      <c r="F9" s="316"/>
      <c r="G9" s="317"/>
      <c r="H9" s="321"/>
      <c r="I9" s="316"/>
      <c r="J9" s="316"/>
      <c r="K9" s="316"/>
      <c r="L9" s="317"/>
      <c r="M9" s="323"/>
      <c r="N9" s="323"/>
      <c r="O9" s="323"/>
      <c r="P9" s="323"/>
      <c r="Q9" s="324"/>
      <c r="R9" s="64"/>
      <c r="S9" s="72"/>
      <c r="T9" s="64"/>
      <c r="U9" s="64"/>
      <c r="V9" s="64"/>
      <c r="W9" s="64"/>
      <c r="X9" s="64"/>
      <c r="Y9" s="64"/>
      <c r="Z9" s="64"/>
    </row>
    <row r="10" spans="1:28" x14ac:dyDescent="0.2">
      <c r="A10" s="64"/>
      <c r="B10" s="313"/>
      <c r="C10" s="338"/>
      <c r="D10" s="339"/>
      <c r="E10" s="339"/>
      <c r="F10" s="339"/>
      <c r="G10" s="340"/>
      <c r="H10" s="341"/>
      <c r="I10" s="339"/>
      <c r="J10" s="339"/>
      <c r="K10" s="339"/>
      <c r="L10" s="340"/>
      <c r="M10" s="323"/>
      <c r="N10" s="323"/>
      <c r="O10" s="323"/>
      <c r="P10" s="323"/>
      <c r="Q10" s="324"/>
      <c r="R10" s="64"/>
      <c r="S10" s="72"/>
      <c r="T10" s="64"/>
      <c r="U10" s="64"/>
      <c r="V10" s="64"/>
      <c r="W10" s="64"/>
      <c r="X10" s="64"/>
      <c r="Y10" s="64"/>
      <c r="Z10" s="64"/>
    </row>
    <row r="11" spans="1:28" x14ac:dyDescent="0.2">
      <c r="A11" s="64"/>
      <c r="B11" s="313" t="s">
        <v>175</v>
      </c>
      <c r="C11" s="315"/>
      <c r="D11" s="316"/>
      <c r="E11" s="316"/>
      <c r="F11" s="316"/>
      <c r="G11" s="317"/>
      <c r="H11" s="321"/>
      <c r="I11" s="316"/>
      <c r="J11" s="316"/>
      <c r="K11" s="316"/>
      <c r="L11" s="317"/>
      <c r="M11" s="323"/>
      <c r="N11" s="323"/>
      <c r="O11" s="323"/>
      <c r="P11" s="323"/>
      <c r="Q11" s="324"/>
      <c r="R11" s="72"/>
      <c r="S11" s="72"/>
      <c r="T11" s="64"/>
      <c r="U11" s="64"/>
      <c r="V11" s="64"/>
      <c r="W11" s="64"/>
      <c r="X11" s="64"/>
      <c r="Y11" s="64"/>
      <c r="Z11" s="64"/>
    </row>
    <row r="12" spans="1:28" x14ac:dyDescent="0.2">
      <c r="A12" s="64"/>
      <c r="B12" s="313"/>
      <c r="C12" s="338"/>
      <c r="D12" s="339"/>
      <c r="E12" s="339"/>
      <c r="F12" s="339"/>
      <c r="G12" s="340"/>
      <c r="H12" s="341"/>
      <c r="I12" s="339"/>
      <c r="J12" s="339"/>
      <c r="K12" s="339"/>
      <c r="L12" s="340"/>
      <c r="M12" s="323"/>
      <c r="N12" s="323"/>
      <c r="O12" s="323"/>
      <c r="P12" s="323"/>
      <c r="Q12" s="324"/>
      <c r="R12" s="72"/>
      <c r="S12" s="72"/>
      <c r="T12" s="64"/>
      <c r="U12" s="64"/>
      <c r="V12" s="64"/>
      <c r="W12" s="64"/>
      <c r="X12" s="64"/>
      <c r="Y12" s="64"/>
      <c r="Z12" s="64"/>
    </row>
    <row r="13" spans="1:28" x14ac:dyDescent="0.2">
      <c r="A13" s="64"/>
      <c r="B13" s="313" t="s">
        <v>176</v>
      </c>
      <c r="C13" s="315"/>
      <c r="D13" s="316"/>
      <c r="E13" s="316"/>
      <c r="F13" s="316"/>
      <c r="G13" s="317"/>
      <c r="H13" s="321"/>
      <c r="I13" s="316"/>
      <c r="J13" s="316"/>
      <c r="K13" s="316"/>
      <c r="L13" s="317"/>
      <c r="M13" s="323"/>
      <c r="N13" s="323"/>
      <c r="O13" s="323"/>
      <c r="P13" s="323"/>
      <c r="Q13" s="324"/>
      <c r="R13" s="72"/>
      <c r="S13" s="72"/>
      <c r="T13" s="64"/>
      <c r="U13" s="64"/>
      <c r="V13" s="64"/>
      <c r="W13" s="64"/>
      <c r="X13" s="64"/>
      <c r="Y13" s="64"/>
      <c r="Z13" s="64"/>
    </row>
    <row r="14" spans="1:28" ht="15.75" thickBot="1" x14ac:dyDescent="0.25">
      <c r="A14" s="64"/>
      <c r="B14" s="314"/>
      <c r="C14" s="318"/>
      <c r="D14" s="319"/>
      <c r="E14" s="319"/>
      <c r="F14" s="319"/>
      <c r="G14" s="320"/>
      <c r="H14" s="322"/>
      <c r="I14" s="319"/>
      <c r="J14" s="319"/>
      <c r="K14" s="319"/>
      <c r="L14" s="320"/>
      <c r="M14" s="325"/>
      <c r="N14" s="325"/>
      <c r="O14" s="325"/>
      <c r="P14" s="325"/>
      <c r="Q14" s="326"/>
      <c r="R14" s="64"/>
      <c r="S14" s="72"/>
      <c r="T14" s="72"/>
      <c r="U14" s="72"/>
      <c r="V14" s="64"/>
      <c r="W14" s="64"/>
      <c r="X14" s="64"/>
      <c r="Y14" s="64"/>
      <c r="Z14" s="64"/>
      <c r="AA14" s="64"/>
      <c r="AB14" s="64"/>
    </row>
    <row r="15" spans="1:28" ht="16.5" thickBot="1" x14ac:dyDescent="0.3">
      <c r="A15" s="64"/>
      <c r="E15" s="44"/>
      <c r="F15" s="44"/>
      <c r="G15" s="73"/>
      <c r="H15" s="73"/>
      <c r="I15" s="73"/>
      <c r="J15" s="73"/>
      <c r="K15" s="64"/>
      <c r="L15" s="72"/>
      <c r="M15" s="72"/>
      <c r="N15" s="72"/>
      <c r="O15" s="64"/>
      <c r="P15" s="64"/>
      <c r="Q15" s="64"/>
      <c r="R15" s="64"/>
      <c r="S15" s="64"/>
      <c r="T15" s="64"/>
      <c r="U15" s="64"/>
    </row>
    <row r="16" spans="1:28" ht="15.75" x14ac:dyDescent="0.25">
      <c r="A16" s="64"/>
      <c r="E16" s="44"/>
      <c r="F16" s="282" t="s">
        <v>177</v>
      </c>
      <c r="G16" s="73"/>
      <c r="H16" s="284" t="s">
        <v>178</v>
      </c>
      <c r="I16" s="265" t="s">
        <v>179</v>
      </c>
      <c r="J16" s="265" t="s">
        <v>180</v>
      </c>
      <c r="K16" s="265" t="s">
        <v>181</v>
      </c>
      <c r="L16" s="265" t="s">
        <v>182</v>
      </c>
      <c r="M16" s="265" t="s">
        <v>183</v>
      </c>
      <c r="N16" s="265" t="s">
        <v>184</v>
      </c>
      <c r="O16" s="276" t="s">
        <v>185</v>
      </c>
      <c r="P16" s="279" t="s">
        <v>186</v>
      </c>
      <c r="Q16" s="64"/>
      <c r="R16" s="64"/>
      <c r="S16" s="64"/>
      <c r="T16" s="64"/>
      <c r="U16" s="64"/>
    </row>
    <row r="17" spans="1:24" ht="16.5" thickBot="1" x14ac:dyDescent="0.3">
      <c r="A17" s="64"/>
      <c r="E17" s="44"/>
      <c r="F17" s="283"/>
      <c r="G17" s="73"/>
      <c r="H17" s="285"/>
      <c r="I17" s="266"/>
      <c r="J17" s="266"/>
      <c r="K17" s="266"/>
      <c r="L17" s="266"/>
      <c r="M17" s="266"/>
      <c r="N17" s="266"/>
      <c r="O17" s="277"/>
      <c r="P17" s="280"/>
      <c r="Q17" s="64"/>
      <c r="R17" s="64"/>
      <c r="S17" s="64"/>
      <c r="T17" s="64"/>
      <c r="U17" s="64"/>
    </row>
    <row r="18" spans="1:24" ht="30" x14ac:dyDescent="0.2">
      <c r="A18" s="74" t="s">
        <v>187</v>
      </c>
      <c r="B18" s="327" t="s">
        <v>214</v>
      </c>
      <c r="C18" s="328"/>
      <c r="D18" s="331" t="s">
        <v>188</v>
      </c>
      <c r="E18" s="332"/>
      <c r="F18" s="75"/>
      <c r="G18" s="76"/>
      <c r="H18" s="285"/>
      <c r="I18" s="266"/>
      <c r="J18" s="266"/>
      <c r="K18" s="266"/>
      <c r="L18" s="266"/>
      <c r="M18" s="266"/>
      <c r="N18" s="266"/>
      <c r="O18" s="277"/>
      <c r="P18" s="280"/>
      <c r="Q18" s="64"/>
      <c r="R18" s="64"/>
      <c r="S18" s="64"/>
      <c r="T18" s="64"/>
      <c r="U18" s="64"/>
    </row>
    <row r="19" spans="1:24" ht="30.75" thickBot="1" x14ac:dyDescent="0.25">
      <c r="A19" s="74" t="s">
        <v>187</v>
      </c>
      <c r="B19" s="329"/>
      <c r="C19" s="330"/>
      <c r="D19" s="333" t="s">
        <v>189</v>
      </c>
      <c r="E19" s="334"/>
      <c r="F19" s="77"/>
      <c r="G19" s="78"/>
      <c r="H19" s="285"/>
      <c r="I19" s="266"/>
      <c r="J19" s="266"/>
      <c r="K19" s="266"/>
      <c r="L19" s="266"/>
      <c r="M19" s="266"/>
      <c r="N19" s="266"/>
      <c r="O19" s="277"/>
      <c r="P19" s="280"/>
      <c r="Q19" s="64"/>
      <c r="R19" s="64"/>
      <c r="S19" s="64"/>
      <c r="T19" s="64"/>
      <c r="U19" s="64"/>
    </row>
    <row r="20" spans="1:24" ht="15.75" x14ac:dyDescent="0.2">
      <c r="A20" s="64"/>
      <c r="B20" s="79"/>
      <c r="C20" s="79"/>
      <c r="D20" s="80"/>
      <c r="E20" s="80"/>
      <c r="F20" s="81"/>
      <c r="G20" s="66"/>
      <c r="H20" s="285"/>
      <c r="I20" s="266"/>
      <c r="J20" s="266"/>
      <c r="K20" s="266"/>
      <c r="L20" s="266"/>
      <c r="M20" s="266"/>
      <c r="N20" s="266"/>
      <c r="O20" s="277"/>
      <c r="P20" s="280"/>
      <c r="Q20" s="64"/>
      <c r="R20" s="64"/>
      <c r="S20" s="64"/>
      <c r="T20" s="64"/>
      <c r="U20" s="64"/>
    </row>
    <row r="21" spans="1:24" ht="16.5" thickBot="1" x14ac:dyDescent="0.25">
      <c r="A21" s="64"/>
      <c r="B21" s="79"/>
      <c r="C21" s="79"/>
      <c r="D21" s="80"/>
      <c r="E21" s="80"/>
      <c r="F21" s="81"/>
      <c r="G21" s="66"/>
      <c r="H21" s="285"/>
      <c r="I21" s="266"/>
      <c r="J21" s="266"/>
      <c r="K21" s="266"/>
      <c r="L21" s="266"/>
      <c r="M21" s="266"/>
      <c r="N21" s="266"/>
      <c r="O21" s="277"/>
      <c r="P21" s="280"/>
      <c r="Q21" s="64"/>
      <c r="R21" s="64"/>
      <c r="S21" s="64"/>
      <c r="T21" s="64"/>
      <c r="U21" s="64"/>
    </row>
    <row r="22" spans="1:24" x14ac:dyDescent="0.2">
      <c r="A22" s="64"/>
      <c r="B22" s="288" t="s">
        <v>190</v>
      </c>
      <c r="C22" s="289"/>
      <c r="D22" s="289"/>
      <c r="E22" s="289"/>
      <c r="F22" s="289"/>
      <c r="G22" s="290"/>
      <c r="H22" s="286"/>
      <c r="I22" s="266"/>
      <c r="J22" s="266"/>
      <c r="K22" s="266"/>
      <c r="L22" s="266"/>
      <c r="M22" s="266"/>
      <c r="N22" s="266"/>
      <c r="O22" s="277"/>
      <c r="P22" s="280"/>
      <c r="R22" s="64"/>
      <c r="S22" s="64"/>
      <c r="T22" s="64"/>
      <c r="U22" s="64"/>
    </row>
    <row r="23" spans="1:24" ht="15.75" thickBot="1" x14ac:dyDescent="0.25">
      <c r="A23" s="64"/>
      <c r="B23" s="335"/>
      <c r="C23" s="336"/>
      <c r="D23" s="336"/>
      <c r="E23" s="336"/>
      <c r="F23" s="336"/>
      <c r="G23" s="337"/>
      <c r="H23" s="287"/>
      <c r="I23" s="267"/>
      <c r="J23" s="267"/>
      <c r="K23" s="267"/>
      <c r="L23" s="267"/>
      <c r="M23" s="267"/>
      <c r="N23" s="267"/>
      <c r="O23" s="278"/>
      <c r="P23" s="281"/>
      <c r="Q23" s="64"/>
      <c r="R23" s="64"/>
      <c r="S23" s="64"/>
      <c r="T23" s="64"/>
      <c r="U23" s="64"/>
      <c r="V23" s="64"/>
      <c r="W23" s="64"/>
      <c r="X23" s="64"/>
    </row>
    <row r="24" spans="1:24" ht="36.75" customHeight="1" x14ac:dyDescent="0.2">
      <c r="A24" s="74" t="s">
        <v>187</v>
      </c>
      <c r="B24" s="310" t="s">
        <v>213</v>
      </c>
      <c r="C24" s="311"/>
      <c r="D24" s="311"/>
      <c r="E24" s="311"/>
      <c r="F24" s="311"/>
      <c r="G24" s="312"/>
      <c r="H24" s="113"/>
      <c r="I24" s="82"/>
      <c r="J24" s="82"/>
      <c r="K24" s="83"/>
      <c r="L24" s="82"/>
      <c r="M24" s="82"/>
      <c r="N24" s="82"/>
      <c r="O24" s="84"/>
      <c r="P24" s="85">
        <f t="shared" ref="P24:P33" si="0">SUM(H24:O24)</f>
        <v>0</v>
      </c>
      <c r="Q24" s="64"/>
      <c r="R24" s="64"/>
      <c r="S24" s="64"/>
      <c r="T24" s="64"/>
      <c r="U24" s="64"/>
      <c r="V24" s="64"/>
      <c r="W24" s="64"/>
      <c r="X24" s="64"/>
    </row>
    <row r="25" spans="1:24" ht="30" x14ac:dyDescent="0.2">
      <c r="A25" s="74" t="s">
        <v>187</v>
      </c>
      <c r="B25" s="310" t="s">
        <v>191</v>
      </c>
      <c r="C25" s="311"/>
      <c r="D25" s="311"/>
      <c r="E25" s="311"/>
      <c r="F25" s="311"/>
      <c r="G25" s="312"/>
      <c r="H25" s="114"/>
      <c r="I25" s="86"/>
      <c r="J25" s="86"/>
      <c r="K25" s="87"/>
      <c r="L25" s="86"/>
      <c r="M25" s="86"/>
      <c r="N25" s="86"/>
      <c r="O25" s="88"/>
      <c r="P25" s="89">
        <f t="shared" si="0"/>
        <v>0</v>
      </c>
      <c r="Q25" s="64"/>
      <c r="R25" s="64"/>
      <c r="S25" s="64"/>
      <c r="T25" s="64"/>
      <c r="U25" s="64"/>
      <c r="V25" s="64"/>
      <c r="W25" s="64"/>
      <c r="X25" s="64"/>
    </row>
    <row r="26" spans="1:24" ht="37.5" customHeight="1" x14ac:dyDescent="0.2">
      <c r="A26" s="74"/>
      <c r="B26" s="307" t="s">
        <v>208</v>
      </c>
      <c r="C26" s="308"/>
      <c r="D26" s="308"/>
      <c r="E26" s="308"/>
      <c r="F26" s="308"/>
      <c r="G26" s="309"/>
      <c r="H26" s="114"/>
      <c r="I26" s="86"/>
      <c r="J26" s="86"/>
      <c r="K26" s="87"/>
      <c r="L26" s="86"/>
      <c r="M26" s="86"/>
      <c r="N26" s="86"/>
      <c r="O26" s="88"/>
      <c r="P26" s="89">
        <v>0</v>
      </c>
      <c r="Q26" s="64"/>
      <c r="R26" s="64"/>
      <c r="S26" s="64"/>
      <c r="T26" s="64"/>
      <c r="U26" s="64"/>
      <c r="V26" s="64"/>
      <c r="W26" s="64"/>
      <c r="X26" s="64"/>
    </row>
    <row r="27" spans="1:24" ht="37.5" customHeight="1" x14ac:dyDescent="0.2">
      <c r="A27" s="74"/>
      <c r="B27" s="307" t="s">
        <v>209</v>
      </c>
      <c r="C27" s="308"/>
      <c r="D27" s="308"/>
      <c r="E27" s="308"/>
      <c r="F27" s="308"/>
      <c r="G27" s="309"/>
      <c r="H27" s="114"/>
      <c r="I27" s="86"/>
      <c r="J27" s="86"/>
      <c r="K27" s="87"/>
      <c r="L27" s="86"/>
      <c r="M27" s="86"/>
      <c r="N27" s="86"/>
      <c r="O27" s="88"/>
      <c r="P27" s="89">
        <v>0</v>
      </c>
      <c r="Q27" s="64"/>
      <c r="R27" s="64"/>
      <c r="S27" s="64"/>
      <c r="T27" s="64"/>
      <c r="U27" s="64"/>
      <c r="V27" s="64"/>
      <c r="W27" s="64"/>
      <c r="X27" s="64"/>
    </row>
    <row r="28" spans="1:24" ht="30" x14ac:dyDescent="0.2">
      <c r="A28" s="74" t="s">
        <v>187</v>
      </c>
      <c r="B28" s="310" t="s">
        <v>192</v>
      </c>
      <c r="C28" s="311"/>
      <c r="D28" s="311"/>
      <c r="E28" s="311"/>
      <c r="F28" s="311"/>
      <c r="G28" s="312"/>
      <c r="H28" s="114"/>
      <c r="I28" s="86"/>
      <c r="J28" s="86"/>
      <c r="K28" s="87"/>
      <c r="L28" s="86"/>
      <c r="M28" s="86"/>
      <c r="N28" s="86"/>
      <c r="O28" s="88"/>
      <c r="P28" s="89">
        <f t="shared" si="0"/>
        <v>0</v>
      </c>
      <c r="Q28" s="64"/>
      <c r="R28" s="64"/>
      <c r="S28" s="64"/>
      <c r="T28" s="64"/>
      <c r="U28" s="64"/>
      <c r="V28" s="64"/>
      <c r="W28" s="64"/>
      <c r="X28" s="64"/>
    </row>
    <row r="29" spans="1:24" ht="30" x14ac:dyDescent="0.2">
      <c r="A29" s="74" t="s">
        <v>187</v>
      </c>
      <c r="B29" s="310" t="s">
        <v>193</v>
      </c>
      <c r="C29" s="311"/>
      <c r="D29" s="311"/>
      <c r="E29" s="311"/>
      <c r="F29" s="311"/>
      <c r="G29" s="312"/>
      <c r="H29" s="114"/>
      <c r="I29" s="86"/>
      <c r="J29" s="86"/>
      <c r="K29" s="87"/>
      <c r="L29" s="86"/>
      <c r="M29" s="86"/>
      <c r="N29" s="86"/>
      <c r="O29" s="88"/>
      <c r="P29" s="89">
        <f t="shared" si="0"/>
        <v>0</v>
      </c>
      <c r="Q29" s="64"/>
      <c r="R29" s="64"/>
      <c r="S29" s="64"/>
      <c r="T29" s="64"/>
      <c r="U29" s="64"/>
      <c r="V29" s="64"/>
      <c r="W29" s="64"/>
      <c r="X29" s="64"/>
    </row>
    <row r="30" spans="1:24" ht="30" x14ac:dyDescent="0.2">
      <c r="A30" s="74" t="s">
        <v>187</v>
      </c>
      <c r="B30" s="310" t="s">
        <v>194</v>
      </c>
      <c r="C30" s="311"/>
      <c r="D30" s="311"/>
      <c r="E30" s="311"/>
      <c r="F30" s="311"/>
      <c r="G30" s="312"/>
      <c r="H30" s="114"/>
      <c r="I30" s="86"/>
      <c r="J30" s="86"/>
      <c r="K30" s="87"/>
      <c r="L30" s="86"/>
      <c r="M30" s="86"/>
      <c r="N30" s="86"/>
      <c r="O30" s="88"/>
      <c r="P30" s="89">
        <f t="shared" si="0"/>
        <v>0</v>
      </c>
      <c r="Q30" s="64"/>
      <c r="R30" s="64"/>
      <c r="S30" s="64"/>
      <c r="T30" s="64"/>
      <c r="U30" s="64"/>
      <c r="V30" s="64"/>
      <c r="W30" s="64"/>
      <c r="X30" s="64"/>
    </row>
    <row r="31" spans="1:24" ht="30" x14ac:dyDescent="0.2">
      <c r="A31" s="74" t="s">
        <v>187</v>
      </c>
      <c r="B31" s="310" t="s">
        <v>195</v>
      </c>
      <c r="C31" s="311"/>
      <c r="D31" s="311"/>
      <c r="E31" s="311"/>
      <c r="F31" s="311"/>
      <c r="G31" s="312"/>
      <c r="H31" s="114"/>
      <c r="I31" s="86"/>
      <c r="J31" s="86"/>
      <c r="K31" s="87"/>
      <c r="L31" s="86"/>
      <c r="M31" s="86"/>
      <c r="N31" s="86"/>
      <c r="O31" s="88"/>
      <c r="P31" s="89">
        <f t="shared" si="0"/>
        <v>0</v>
      </c>
      <c r="Q31" s="64"/>
      <c r="R31" s="64"/>
      <c r="S31" s="64"/>
      <c r="T31" s="64"/>
      <c r="U31" s="64"/>
      <c r="V31" s="64"/>
      <c r="W31" s="64"/>
      <c r="X31" s="64"/>
    </row>
    <row r="32" spans="1:24" ht="30" x14ac:dyDescent="0.2">
      <c r="A32" s="74" t="s">
        <v>187</v>
      </c>
      <c r="B32" s="298" t="s">
        <v>196</v>
      </c>
      <c r="C32" s="299"/>
      <c r="D32" s="299"/>
      <c r="E32" s="299"/>
      <c r="F32" s="299"/>
      <c r="G32" s="300"/>
      <c r="H32" s="114"/>
      <c r="I32" s="86"/>
      <c r="J32" s="86"/>
      <c r="K32" s="87"/>
      <c r="L32" s="86"/>
      <c r="M32" s="86"/>
      <c r="N32" s="86"/>
      <c r="O32" s="88"/>
      <c r="P32" s="89">
        <f t="shared" si="0"/>
        <v>0</v>
      </c>
      <c r="Q32" s="64"/>
      <c r="R32" s="64"/>
      <c r="S32" s="64"/>
      <c r="T32" s="64"/>
      <c r="U32" s="64"/>
      <c r="V32" s="64"/>
      <c r="W32" s="64"/>
      <c r="X32" s="64"/>
    </row>
    <row r="33" spans="1:24" ht="30.75" thickBot="1" x14ac:dyDescent="0.25">
      <c r="A33" s="74" t="s">
        <v>187</v>
      </c>
      <c r="B33" s="301" t="s">
        <v>197</v>
      </c>
      <c r="C33" s="302"/>
      <c r="D33" s="302"/>
      <c r="E33" s="302"/>
      <c r="F33" s="302"/>
      <c r="G33" s="303"/>
      <c r="H33" s="115"/>
      <c r="I33" s="90"/>
      <c r="J33" s="90"/>
      <c r="K33" s="91"/>
      <c r="L33" s="90"/>
      <c r="M33" s="90"/>
      <c r="N33" s="90"/>
      <c r="O33" s="92"/>
      <c r="P33" s="93">
        <f t="shared" si="0"/>
        <v>0</v>
      </c>
      <c r="Q33" s="64"/>
      <c r="R33" s="64"/>
      <c r="S33" s="64"/>
      <c r="T33" s="64"/>
      <c r="U33" s="64"/>
      <c r="V33" s="64"/>
      <c r="W33" s="64"/>
      <c r="X33" s="64"/>
    </row>
    <row r="34" spans="1:24" x14ac:dyDescent="0.2">
      <c r="A34" s="64"/>
      <c r="B34" s="64"/>
      <c r="C34" s="64"/>
      <c r="D34" s="64"/>
      <c r="E34" s="64"/>
      <c r="F34" s="64"/>
      <c r="G34" s="64"/>
      <c r="H34" s="64"/>
      <c r="I34" s="64"/>
      <c r="J34" s="64"/>
      <c r="K34" s="64"/>
      <c r="L34" s="64"/>
      <c r="M34" s="64"/>
      <c r="N34" s="64"/>
      <c r="O34" s="64"/>
      <c r="P34" s="64"/>
      <c r="Q34" s="64"/>
      <c r="R34" s="64"/>
      <c r="S34" s="64"/>
      <c r="T34" s="64"/>
      <c r="U34" s="64"/>
    </row>
    <row r="35" spans="1:24" x14ac:dyDescent="0.2">
      <c r="A35" s="64"/>
      <c r="B35" s="64"/>
      <c r="C35" s="64"/>
      <c r="D35" s="64"/>
      <c r="E35" s="64"/>
      <c r="F35" s="64"/>
      <c r="G35" s="64"/>
      <c r="H35" s="64"/>
      <c r="I35" s="64"/>
      <c r="J35" s="64"/>
      <c r="K35" s="64"/>
      <c r="L35" s="64"/>
      <c r="M35" s="64"/>
      <c r="N35" s="64"/>
      <c r="O35" s="64"/>
      <c r="P35" s="64"/>
      <c r="Q35" s="64"/>
      <c r="R35" s="64"/>
      <c r="S35" s="64"/>
      <c r="T35" s="64"/>
      <c r="U35" s="64"/>
    </row>
    <row r="36" spans="1:24" x14ac:dyDescent="0.2">
      <c r="A36" s="64"/>
      <c r="B36" s="64"/>
      <c r="F36" s="64"/>
      <c r="G36" s="64"/>
      <c r="H36" s="64"/>
      <c r="I36" s="64"/>
      <c r="J36" s="64"/>
      <c r="K36" s="64"/>
      <c r="L36" s="64"/>
      <c r="M36" s="64"/>
      <c r="N36" s="64"/>
      <c r="O36" s="64"/>
      <c r="P36" s="64"/>
      <c r="Q36" s="64"/>
      <c r="R36" s="64"/>
      <c r="S36" s="64"/>
      <c r="T36" s="64"/>
      <c r="U36" s="64"/>
    </row>
    <row r="37" spans="1:24" x14ac:dyDescent="0.2">
      <c r="A37" s="64"/>
      <c r="B37" s="64"/>
      <c r="C37" s="64"/>
      <c r="D37" s="64"/>
      <c r="E37" s="64"/>
      <c r="F37" s="64"/>
      <c r="G37" s="64"/>
      <c r="H37" s="64"/>
      <c r="I37" s="64"/>
      <c r="J37" s="64"/>
      <c r="K37" s="64"/>
      <c r="L37" s="64"/>
      <c r="M37" s="64"/>
      <c r="N37" s="64"/>
      <c r="O37" s="64"/>
      <c r="P37" s="64"/>
      <c r="Q37" s="64"/>
      <c r="R37" s="64"/>
      <c r="S37" s="64"/>
      <c r="T37" s="64"/>
      <c r="U37" s="64"/>
    </row>
    <row r="38" spans="1:24" x14ac:dyDescent="0.2">
      <c r="A38" s="64"/>
      <c r="B38" s="64"/>
      <c r="C38" s="64"/>
      <c r="D38" s="64"/>
      <c r="E38" s="64"/>
      <c r="F38" s="64"/>
      <c r="G38" s="64"/>
      <c r="H38" s="64"/>
      <c r="I38" s="64"/>
      <c r="J38" s="64"/>
      <c r="K38" s="64"/>
      <c r="L38" s="64"/>
      <c r="M38" s="64"/>
      <c r="N38" s="64"/>
      <c r="O38" s="64"/>
      <c r="P38" s="64"/>
      <c r="Q38" s="64"/>
      <c r="R38" s="64"/>
      <c r="S38" s="64"/>
      <c r="T38" s="64"/>
      <c r="U38" s="64"/>
    </row>
    <row r="39" spans="1:24" x14ac:dyDescent="0.2">
      <c r="A39" s="64"/>
      <c r="B39" s="64"/>
      <c r="C39" s="64"/>
      <c r="D39" s="64"/>
      <c r="E39" s="64"/>
      <c r="F39" s="64"/>
      <c r="G39" s="64"/>
      <c r="H39" s="64"/>
      <c r="I39" s="64"/>
      <c r="J39" s="64"/>
      <c r="K39" s="64"/>
      <c r="L39" s="64"/>
      <c r="M39" s="64"/>
      <c r="N39" s="64"/>
      <c r="O39" s="64"/>
      <c r="P39" s="64"/>
      <c r="Q39" s="64"/>
      <c r="R39" s="64"/>
      <c r="S39" s="64"/>
      <c r="T39" s="64"/>
      <c r="U39" s="64"/>
    </row>
    <row r="40" spans="1:24" x14ac:dyDescent="0.2">
      <c r="A40" s="64"/>
      <c r="B40" s="64"/>
      <c r="C40" s="64"/>
      <c r="D40" s="64"/>
      <c r="E40" s="64"/>
      <c r="F40" s="64"/>
      <c r="G40" s="64"/>
      <c r="H40" s="64"/>
      <c r="I40" s="64"/>
      <c r="J40" s="64"/>
      <c r="K40" s="64"/>
      <c r="L40" s="64"/>
      <c r="M40" s="64"/>
      <c r="N40" s="64"/>
      <c r="O40" s="64"/>
      <c r="P40" s="64"/>
      <c r="Q40" s="64"/>
      <c r="R40" s="64"/>
      <c r="S40" s="64"/>
      <c r="T40" s="64"/>
      <c r="U40" s="64"/>
    </row>
    <row r="41" spans="1:24" x14ac:dyDescent="0.2">
      <c r="A41" s="64"/>
      <c r="B41" s="64"/>
      <c r="C41" s="64"/>
      <c r="D41" s="64"/>
      <c r="E41" s="64"/>
      <c r="F41" s="64"/>
      <c r="G41" s="64"/>
      <c r="H41" s="64"/>
      <c r="I41" s="64"/>
      <c r="J41" s="64"/>
      <c r="K41" s="64"/>
      <c r="L41" s="64"/>
      <c r="M41" s="64"/>
      <c r="N41" s="64"/>
      <c r="O41" s="64"/>
      <c r="P41" s="64"/>
      <c r="Q41" s="64"/>
      <c r="R41" s="64"/>
      <c r="S41" s="64"/>
      <c r="T41" s="64"/>
      <c r="U41" s="64"/>
    </row>
    <row r="42" spans="1:24" x14ac:dyDescent="0.2">
      <c r="A42" s="64"/>
      <c r="B42" s="64"/>
      <c r="C42" s="64"/>
      <c r="D42" s="64"/>
      <c r="E42" s="64"/>
      <c r="F42" s="64"/>
      <c r="G42" s="64"/>
      <c r="H42" s="64"/>
      <c r="I42" s="64"/>
      <c r="J42" s="64"/>
      <c r="K42" s="64"/>
      <c r="L42" s="64"/>
      <c r="M42" s="64"/>
      <c r="N42" s="64"/>
      <c r="O42" s="64"/>
      <c r="P42" s="64"/>
      <c r="Q42" s="64"/>
      <c r="R42" s="64"/>
      <c r="S42" s="64"/>
      <c r="T42" s="64"/>
      <c r="U42" s="64"/>
    </row>
    <row r="43" spans="1:24" x14ac:dyDescent="0.2">
      <c r="A43" s="64"/>
    </row>
    <row r="44" spans="1:24" x14ac:dyDescent="0.2">
      <c r="A44" s="64"/>
    </row>
    <row r="45" spans="1:24" x14ac:dyDescent="0.2">
      <c r="A45" s="64"/>
    </row>
    <row r="46" spans="1:24" x14ac:dyDescent="0.2">
      <c r="A46" s="64"/>
    </row>
    <row r="47" spans="1:24" x14ac:dyDescent="0.2">
      <c r="A47" s="64"/>
    </row>
    <row r="48" spans="1:24" x14ac:dyDescent="0.2">
      <c r="A48" s="64"/>
    </row>
    <row r="49" spans="1:1" x14ac:dyDescent="0.2">
      <c r="A49" s="64"/>
    </row>
  </sheetData>
  <sheetProtection selectLockedCells="1"/>
  <mergeCells count="45">
    <mergeCell ref="C2:G2"/>
    <mergeCell ref="C6:G6"/>
    <mergeCell ref="H6:L6"/>
    <mergeCell ref="M6:Q6"/>
    <mergeCell ref="B7:B8"/>
    <mergeCell ref="C7:G8"/>
    <mergeCell ref="H7:L8"/>
    <mergeCell ref="M7:Q8"/>
    <mergeCell ref="B9:B10"/>
    <mergeCell ref="C9:G10"/>
    <mergeCell ref="H9:L10"/>
    <mergeCell ref="M9:Q10"/>
    <mergeCell ref="B11:B12"/>
    <mergeCell ref="C11:G12"/>
    <mergeCell ref="H11:L12"/>
    <mergeCell ref="M11:Q12"/>
    <mergeCell ref="N16:N23"/>
    <mergeCell ref="O16:O23"/>
    <mergeCell ref="P16:P23"/>
    <mergeCell ref="B18:C19"/>
    <mergeCell ref="D18:E18"/>
    <mergeCell ref="D19:E19"/>
    <mergeCell ref="B22:G23"/>
    <mergeCell ref="F16:F17"/>
    <mergeCell ref="H16:H23"/>
    <mergeCell ref="I16:I23"/>
    <mergeCell ref="J16:J23"/>
    <mergeCell ref="K16:K23"/>
    <mergeCell ref="L16:L23"/>
    <mergeCell ref="B32:G32"/>
    <mergeCell ref="B33:G33"/>
    <mergeCell ref="C4:M4"/>
    <mergeCell ref="B26:G26"/>
    <mergeCell ref="B27:G27"/>
    <mergeCell ref="B24:G24"/>
    <mergeCell ref="B25:G25"/>
    <mergeCell ref="B28:G28"/>
    <mergeCell ref="B29:G29"/>
    <mergeCell ref="B30:G30"/>
    <mergeCell ref="B31:G31"/>
    <mergeCell ref="M16:M23"/>
    <mergeCell ref="B13:B14"/>
    <mergeCell ref="C13:G14"/>
    <mergeCell ref="H13:L14"/>
    <mergeCell ref="M13:Q14"/>
  </mergeCells>
  <pageMargins left="0.23622047244094491" right="0.23622047244094491" top="0.74803149606299213" bottom="0.74803149606299213" header="0.31496062992125984" footer="0.31496062992125984"/>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3"/>
  <sheetViews>
    <sheetView showGridLines="0" workbookViewId="0">
      <pane ySplit="13" topLeftCell="A14" activePane="bottomLeft" state="frozenSplit"/>
      <selection pane="bottomLeft" activeCell="B4" sqref="B4:N4"/>
    </sheetView>
  </sheetViews>
  <sheetFormatPr defaultColWidth="9.140625" defaultRowHeight="15" x14ac:dyDescent="0.25"/>
  <cols>
    <col min="1" max="1" width="1.7109375" style="129" customWidth="1"/>
    <col min="2" max="2" width="30" style="129" bestFit="1" customWidth="1"/>
    <col min="3" max="13" width="9.140625" style="129"/>
    <col min="14" max="14" width="9.140625" style="129" customWidth="1"/>
    <col min="15" max="15" width="1.7109375" style="129" customWidth="1"/>
    <col min="16" max="16384" width="9.140625" style="129"/>
  </cols>
  <sheetData>
    <row r="2" spans="2:14" ht="15.75" x14ac:dyDescent="0.25">
      <c r="B2" s="135" t="s">
        <v>462</v>
      </c>
      <c r="C2" s="372" t="str">
        <f>IF('01 Contacts'!$C$3="","",'01 Contacts'!$C$3&amp;" ("&amp;'01 Contacts'!$B$6&amp;")")</f>
        <v/>
      </c>
      <c r="D2" s="372"/>
      <c r="E2" s="372"/>
      <c r="F2" s="372"/>
      <c r="G2" s="372"/>
      <c r="H2" s="153"/>
      <c r="I2" s="127"/>
      <c r="J2" s="127"/>
      <c r="K2" s="127"/>
    </row>
    <row r="3" spans="2:14" x14ac:dyDescent="0.25">
      <c r="B3" s="128"/>
      <c r="C3" s="128"/>
      <c r="D3" s="128"/>
      <c r="E3" s="128"/>
      <c r="F3" s="128"/>
      <c r="G3" s="128"/>
      <c r="H3" s="128"/>
      <c r="I3" s="128"/>
      <c r="J3" s="128"/>
      <c r="K3" s="128"/>
    </row>
    <row r="4" spans="2:14" s="154" customFormat="1" ht="18" x14ac:dyDescent="0.25">
      <c r="B4" s="374" t="s">
        <v>619</v>
      </c>
      <c r="C4" s="375"/>
      <c r="D4" s="375"/>
      <c r="E4" s="375"/>
      <c r="F4" s="375"/>
      <c r="G4" s="375"/>
      <c r="H4" s="375"/>
      <c r="I4" s="375"/>
      <c r="J4" s="375"/>
      <c r="K4" s="375"/>
      <c r="L4" s="375"/>
      <c r="M4" s="375"/>
      <c r="N4" s="376"/>
    </row>
    <row r="5" spans="2:14" s="154" customFormat="1" x14ac:dyDescent="0.25">
      <c r="B5" s="128"/>
      <c r="C5" s="128"/>
      <c r="D5" s="128"/>
      <c r="E5" s="128"/>
      <c r="F5" s="128"/>
      <c r="G5" s="128"/>
      <c r="H5" s="128"/>
      <c r="I5" s="128"/>
      <c r="J5" s="128"/>
      <c r="K5" s="128"/>
    </row>
    <row r="6" spans="2:14" ht="15" customHeight="1" x14ac:dyDescent="0.25">
      <c r="B6" s="361" t="s">
        <v>463</v>
      </c>
      <c r="C6" s="361"/>
      <c r="D6" s="361"/>
      <c r="E6" s="361"/>
      <c r="F6" s="103"/>
      <c r="H6" s="373" t="str">
        <f>IF($F$6="Y","Thank you.  You are not required to complete sections 04b - 04d.","")</f>
        <v/>
      </c>
      <c r="I6" s="373"/>
      <c r="J6" s="373"/>
      <c r="K6" s="373"/>
      <c r="L6" s="373"/>
      <c r="M6" s="373"/>
      <c r="N6" s="373"/>
    </row>
    <row r="7" spans="2:14" ht="15.75" thickBot="1" x14ac:dyDescent="0.3"/>
    <row r="8" spans="2:14" x14ac:dyDescent="0.25">
      <c r="B8" s="366" t="str">
        <f>IF($F$6&gt;0,"Please read the guidance on submitting sampling returns - returns should not be entered if they are already on UKFSS","")</f>
        <v/>
      </c>
      <c r="C8" s="367"/>
      <c r="D8" s="367"/>
      <c r="E8" s="367"/>
      <c r="F8" s="367"/>
      <c r="G8" s="367"/>
      <c r="H8" s="367"/>
      <c r="I8" s="367"/>
      <c r="J8" s="367"/>
      <c r="K8" s="367"/>
      <c r="L8" s="367"/>
      <c r="M8" s="368"/>
    </row>
    <row r="9" spans="2:14" ht="15.75" thickBot="1" x14ac:dyDescent="0.3">
      <c r="B9" s="369"/>
      <c r="C9" s="370"/>
      <c r="D9" s="370"/>
      <c r="E9" s="370"/>
      <c r="F9" s="370"/>
      <c r="G9" s="370"/>
      <c r="H9" s="370"/>
      <c r="I9" s="370"/>
      <c r="J9" s="370"/>
      <c r="K9" s="370"/>
      <c r="L9" s="370"/>
      <c r="M9" s="371"/>
    </row>
    <row r="11" spans="2:14" x14ac:dyDescent="0.25">
      <c r="B11" s="361" t="str">
        <f>IF($F$6&gt;0,"Total number of official samples (include all formal and informal samples)","")</f>
        <v/>
      </c>
      <c r="C11" s="361"/>
      <c r="D11" s="361"/>
      <c r="E11" s="361"/>
      <c r="F11" s="361"/>
      <c r="G11" s="361"/>
      <c r="H11" s="362"/>
      <c r="I11" s="363"/>
    </row>
    <row r="12" spans="2:14" x14ac:dyDescent="0.25">
      <c r="B12" s="361"/>
      <c r="C12" s="361"/>
      <c r="D12" s="361"/>
      <c r="E12" s="361"/>
      <c r="F12" s="361"/>
      <c r="G12" s="361"/>
      <c r="H12" s="364"/>
      <c r="I12" s="365"/>
    </row>
    <row r="14" spans="2:14" ht="15.75" customHeight="1" x14ac:dyDescent="0.25"/>
    <row r="16" spans="2:14" x14ac:dyDescent="0.25">
      <c r="B16" s="44"/>
      <c r="C16" s="44"/>
      <c r="D16" s="44"/>
      <c r="E16" s="44"/>
      <c r="F16" s="44"/>
      <c r="G16" s="44"/>
      <c r="H16" s="44"/>
      <c r="I16" s="44"/>
      <c r="J16" s="44"/>
      <c r="K16" s="44"/>
      <c r="L16" s="44"/>
      <c r="M16" s="44"/>
    </row>
    <row r="17" spans="2:13" x14ac:dyDescent="0.25">
      <c r="B17" s="44"/>
      <c r="C17" s="44"/>
      <c r="D17" s="44"/>
      <c r="E17" s="44"/>
      <c r="F17" s="44"/>
      <c r="G17" s="44"/>
      <c r="H17" s="44"/>
      <c r="I17" s="44"/>
      <c r="J17" s="44"/>
      <c r="K17" s="44"/>
      <c r="L17" s="44"/>
      <c r="M17" s="44"/>
    </row>
    <row r="18" spans="2:13" x14ac:dyDescent="0.25">
      <c r="B18" s="44"/>
      <c r="C18" s="44"/>
      <c r="D18" s="44"/>
      <c r="E18" s="44"/>
      <c r="F18" s="44"/>
      <c r="G18" s="44"/>
      <c r="H18" s="44"/>
      <c r="I18" s="44"/>
      <c r="J18" s="44"/>
      <c r="K18" s="44"/>
      <c r="L18" s="44"/>
      <c r="M18" s="44"/>
    </row>
    <row r="19" spans="2:13" x14ac:dyDescent="0.25">
      <c r="B19" s="44"/>
      <c r="C19" s="44"/>
      <c r="D19" s="44"/>
      <c r="E19" s="44"/>
      <c r="F19" s="44"/>
      <c r="G19" s="44"/>
      <c r="H19" s="44"/>
      <c r="I19" s="44"/>
      <c r="J19" s="44"/>
      <c r="K19" s="44"/>
      <c r="L19" s="44"/>
      <c r="M19" s="44"/>
    </row>
    <row r="20" spans="2:13" x14ac:dyDescent="0.25">
      <c r="B20" s="44"/>
      <c r="C20" s="44"/>
      <c r="D20" s="44"/>
      <c r="E20" s="44"/>
      <c r="F20" s="44"/>
      <c r="G20" s="44"/>
      <c r="H20" s="44"/>
      <c r="I20" s="44"/>
      <c r="J20" s="44"/>
      <c r="K20" s="44"/>
      <c r="L20" s="44"/>
      <c r="M20" s="44"/>
    </row>
    <row r="21" spans="2:13" x14ac:dyDescent="0.25">
      <c r="B21" s="44"/>
      <c r="C21" s="44"/>
      <c r="D21" s="44"/>
      <c r="E21" s="44"/>
      <c r="F21" s="44"/>
      <c r="G21" s="44"/>
      <c r="H21" s="44"/>
      <c r="I21" s="44"/>
      <c r="J21" s="44"/>
      <c r="K21" s="44"/>
      <c r="L21" s="44"/>
      <c r="M21" s="44"/>
    </row>
    <row r="22" spans="2:13" x14ac:dyDescent="0.25">
      <c r="B22" s="44"/>
      <c r="C22" s="44"/>
      <c r="D22" s="44"/>
      <c r="E22" s="44"/>
      <c r="F22" s="44"/>
      <c r="G22" s="44"/>
      <c r="H22" s="44"/>
      <c r="I22" s="44"/>
      <c r="J22" s="44"/>
      <c r="K22" s="44"/>
      <c r="L22" s="44"/>
      <c r="M22" s="44"/>
    </row>
    <row r="23" spans="2:13" x14ac:dyDescent="0.25">
      <c r="B23" s="44"/>
      <c r="C23" s="44"/>
      <c r="D23" s="44"/>
      <c r="E23" s="44"/>
      <c r="F23" s="44"/>
      <c r="G23" s="44"/>
      <c r="H23" s="44"/>
      <c r="I23" s="44"/>
      <c r="J23" s="44"/>
      <c r="K23" s="44"/>
      <c r="L23" s="44"/>
      <c r="M23" s="44"/>
    </row>
  </sheetData>
  <sheetProtection selectLockedCells="1"/>
  <mergeCells count="7">
    <mergeCell ref="B11:G12"/>
    <mergeCell ref="H11:I12"/>
    <mergeCell ref="B8:M9"/>
    <mergeCell ref="C2:G2"/>
    <mergeCell ref="B6:E6"/>
    <mergeCell ref="H6:N6"/>
    <mergeCell ref="B4:N4"/>
  </mergeCells>
  <conditionalFormatting sqref="H11:I12">
    <cfRule type="expression" dxfId="5" priority="4">
      <formula>$B$11=""</formula>
    </cfRule>
  </conditionalFormatting>
  <conditionalFormatting sqref="B8:M9">
    <cfRule type="expression" dxfId="4" priority="3">
      <formula>$B$8=""</formula>
    </cfRule>
  </conditionalFormatting>
  <conditionalFormatting sqref="H6:N6">
    <cfRule type="expression" dxfId="3" priority="1">
      <formula>$F$6="Y"</formula>
    </cfRule>
  </conditionalFormatting>
  <dataValidations count="1">
    <dataValidation type="list" allowBlank="1" showInputMessage="1" showErrorMessage="1" sqref="F6">
      <formula1>"Y,N"</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
  <sheetViews>
    <sheetView workbookViewId="0">
      <selection activeCell="C29" sqref="C29"/>
    </sheetView>
  </sheetViews>
  <sheetFormatPr defaultColWidth="9.140625" defaultRowHeight="12.75" x14ac:dyDescent="0.2"/>
  <cols>
    <col min="1" max="1" width="1.7109375" style="21" customWidth="1"/>
    <col min="2" max="16384" width="9.140625" style="21"/>
  </cols>
  <sheetData>
    <row r="1" spans="2:14" ht="13.5" thickBot="1" x14ac:dyDescent="0.25"/>
    <row r="2" spans="2:14" s="22" customFormat="1" ht="16.5" thickBot="1" x14ac:dyDescent="0.3">
      <c r="B2" s="380" t="s">
        <v>0</v>
      </c>
      <c r="C2" s="381"/>
      <c r="D2" s="381"/>
      <c r="E2" s="382"/>
      <c r="F2" s="383"/>
      <c r="G2" s="383"/>
      <c r="H2" s="384"/>
      <c r="I2" s="62"/>
      <c r="J2" s="63"/>
      <c r="K2" s="63"/>
    </row>
    <row r="3" spans="2:14" ht="13.5" thickBot="1" x14ac:dyDescent="0.25">
      <c r="B3" s="61"/>
      <c r="C3" s="61"/>
      <c r="D3" s="61"/>
      <c r="E3" s="61"/>
      <c r="F3" s="61"/>
      <c r="G3" s="61"/>
      <c r="H3" s="61"/>
      <c r="I3" s="61"/>
      <c r="J3" s="61"/>
      <c r="K3" s="61"/>
    </row>
    <row r="4" spans="2:14" x14ac:dyDescent="0.2">
      <c r="B4" s="391" t="s">
        <v>166</v>
      </c>
      <c r="C4" s="392"/>
      <c r="D4" s="392"/>
      <c r="E4" s="392"/>
      <c r="F4" s="393"/>
      <c r="G4" s="61"/>
      <c r="H4" s="394" t="s">
        <v>167</v>
      </c>
      <c r="I4" s="394"/>
      <c r="J4" s="394"/>
      <c r="K4" s="394"/>
    </row>
    <row r="5" spans="2:14" x14ac:dyDescent="0.2">
      <c r="B5" s="385"/>
      <c r="C5" s="386"/>
      <c r="D5" s="386"/>
      <c r="E5" s="386"/>
      <c r="F5" s="387"/>
      <c r="G5" s="61"/>
      <c r="H5" s="61"/>
      <c r="I5" s="61"/>
      <c r="J5" s="61"/>
      <c r="K5" s="61"/>
    </row>
    <row r="6" spans="2:14" ht="13.5" thickBot="1" x14ac:dyDescent="0.25">
      <c r="B6" s="388"/>
      <c r="C6" s="389"/>
      <c r="D6" s="389"/>
      <c r="E6" s="389"/>
      <c r="F6" s="390"/>
      <c r="G6" s="61"/>
      <c r="H6" s="61"/>
      <c r="I6" s="61"/>
      <c r="J6" s="61"/>
      <c r="K6" s="61"/>
    </row>
    <row r="8" spans="2:14" ht="13.5" thickBot="1" x14ac:dyDescent="0.25"/>
    <row r="9" spans="2:14" ht="15.75" customHeight="1" thickBot="1" x14ac:dyDescent="0.25">
      <c r="C9" s="377" t="s">
        <v>210</v>
      </c>
      <c r="D9" s="378"/>
      <c r="E9" s="378"/>
      <c r="F9" s="378"/>
      <c r="G9" s="378"/>
      <c r="H9" s="378"/>
      <c r="I9" s="378"/>
      <c r="J9" s="378"/>
      <c r="K9" s="378"/>
      <c r="L9" s="378"/>
      <c r="M9" s="378"/>
      <c r="N9" s="379"/>
    </row>
  </sheetData>
  <sheetProtection selectLockedCells="1"/>
  <mergeCells count="6">
    <mergeCell ref="C9:N9"/>
    <mergeCell ref="B2:D2"/>
    <mergeCell ref="E2:H2"/>
    <mergeCell ref="B5:F6"/>
    <mergeCell ref="B4:F4"/>
    <mergeCell ref="H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6"/>
  <sheetViews>
    <sheetView showGridLines="0" zoomScale="90" zoomScaleNormal="90" workbookViewId="0">
      <pane xSplit="4" ySplit="9" topLeftCell="E10" activePane="bottomRight" state="frozenSplit"/>
      <selection activeCell="S1" sqref="S1:S1048576"/>
      <selection pane="topRight" activeCell="S1" sqref="S1:S1048576"/>
      <selection pane="bottomLeft" activeCell="S1" sqref="S1:S1048576"/>
      <selection pane="bottomRight" activeCell="B8" sqref="B8:D8"/>
    </sheetView>
  </sheetViews>
  <sheetFormatPr defaultColWidth="9.140625" defaultRowHeight="12.75" x14ac:dyDescent="0.2"/>
  <cols>
    <col min="1" max="1" width="1.7109375" style="21" customWidth="1"/>
    <col min="2" max="2" width="3.7109375" style="21" customWidth="1"/>
    <col min="3" max="3" width="9.140625" style="21"/>
    <col min="4" max="4" width="21.85546875" style="21" bestFit="1" customWidth="1"/>
    <col min="5" max="18" width="10.7109375" style="21" customWidth="1"/>
    <col min="19" max="19" width="1.7109375" style="21" customWidth="1"/>
    <col min="20" max="16384" width="9.140625" style="21"/>
  </cols>
  <sheetData>
    <row r="2" spans="1:18" s="22" customFormat="1" ht="15.75" x14ac:dyDescent="0.2">
      <c r="B2" s="418" t="s">
        <v>462</v>
      </c>
      <c r="C2" s="419"/>
      <c r="D2" s="420"/>
      <c r="E2" s="248" t="str">
        <f>IF('01 Contacts'!$C$3="","",'01 Contacts'!$C$3&amp;" ("&amp;'01 Contacts'!$B$6&amp;")")</f>
        <v/>
      </c>
      <c r="F2" s="249"/>
      <c r="G2" s="249"/>
      <c r="H2" s="250"/>
      <c r="I2" s="23"/>
      <c r="J2" s="23"/>
      <c r="K2" s="23"/>
      <c r="L2" s="23"/>
    </row>
    <row r="4" spans="1:18" ht="18" x14ac:dyDescent="0.25">
      <c r="E4" s="425" t="s">
        <v>620</v>
      </c>
      <c r="F4" s="426"/>
      <c r="G4" s="426"/>
      <c r="H4" s="426"/>
      <c r="I4" s="426"/>
      <c r="J4" s="426"/>
      <c r="K4" s="426"/>
      <c r="L4" s="426"/>
      <c r="M4" s="426"/>
      <c r="N4" s="426"/>
      <c r="O4" s="426"/>
      <c r="P4" s="426"/>
      <c r="Q4" s="426"/>
      <c r="R4" s="427"/>
    </row>
    <row r="6" spans="1:18" s="22" customFormat="1" ht="15.75" x14ac:dyDescent="0.25">
      <c r="D6" s="45"/>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3.5" thickBot="1" x14ac:dyDescent="0.25"/>
    <row r="8" spans="1:18" ht="39" thickBot="1" x14ac:dyDescent="0.25">
      <c r="A8" s="133" t="s">
        <v>465</v>
      </c>
      <c r="B8" s="415" t="s">
        <v>621</v>
      </c>
      <c r="C8" s="416"/>
      <c r="D8" s="417"/>
      <c r="E8" s="410" t="s">
        <v>1</v>
      </c>
      <c r="F8" s="411"/>
      <c r="G8" s="410" t="s">
        <v>2</v>
      </c>
      <c r="H8" s="411"/>
      <c r="I8" s="410" t="s">
        <v>3</v>
      </c>
      <c r="J8" s="411"/>
      <c r="K8" s="410" t="s">
        <v>4</v>
      </c>
      <c r="L8" s="411"/>
      <c r="M8" s="410" t="s">
        <v>5</v>
      </c>
      <c r="N8" s="411"/>
      <c r="O8" s="410" t="s">
        <v>6</v>
      </c>
      <c r="P8" s="424"/>
      <c r="Q8" s="410" t="s">
        <v>7</v>
      </c>
      <c r="R8" s="411"/>
    </row>
    <row r="9" spans="1:18" ht="26.25" thickBot="1" x14ac:dyDescent="0.25">
      <c r="B9" s="397" t="s">
        <v>8</v>
      </c>
      <c r="C9" s="398"/>
      <c r="D9" s="399"/>
      <c r="E9" s="14" t="s">
        <v>9</v>
      </c>
      <c r="F9" s="15" t="s">
        <v>10</v>
      </c>
      <c r="G9" s="14" t="s">
        <v>9</v>
      </c>
      <c r="H9" s="15" t="s">
        <v>10</v>
      </c>
      <c r="I9" s="14" t="s">
        <v>9</v>
      </c>
      <c r="J9" s="15" t="s">
        <v>10</v>
      </c>
      <c r="K9" s="14" t="s">
        <v>9</v>
      </c>
      <c r="L9" s="15" t="s">
        <v>10</v>
      </c>
      <c r="M9" s="14" t="s">
        <v>9</v>
      </c>
      <c r="N9" s="15" t="s">
        <v>10</v>
      </c>
      <c r="O9" s="14" t="s">
        <v>9</v>
      </c>
      <c r="P9" s="16" t="s">
        <v>10</v>
      </c>
      <c r="Q9" s="14" t="s">
        <v>9</v>
      </c>
      <c r="R9" s="15" t="s">
        <v>10</v>
      </c>
    </row>
    <row r="10" spans="1:18" x14ac:dyDescent="0.2">
      <c r="B10" s="412"/>
      <c r="C10" s="402" t="s">
        <v>11</v>
      </c>
      <c r="D10" s="403"/>
      <c r="E10" s="163"/>
      <c r="F10" s="164"/>
      <c r="G10" s="163"/>
      <c r="H10" s="164"/>
      <c r="I10" s="163"/>
      <c r="J10" s="164"/>
      <c r="K10" s="163"/>
      <c r="L10" s="164"/>
      <c r="M10" s="163"/>
      <c r="N10" s="164"/>
      <c r="O10" s="163"/>
      <c r="P10" s="164"/>
      <c r="Q10" s="17">
        <f>SUM(E10,G10,I10,K10,M10,O10)</f>
        <v>0</v>
      </c>
      <c r="R10" s="18">
        <f>SUM(F10,H10,J10,L10,N10,P10)</f>
        <v>0</v>
      </c>
    </row>
    <row r="11" spans="1:18" x14ac:dyDescent="0.2">
      <c r="B11" s="413"/>
      <c r="C11" s="395" t="s">
        <v>12</v>
      </c>
      <c r="D11" s="396"/>
      <c r="E11" s="165"/>
      <c r="F11" s="166"/>
      <c r="G11" s="165"/>
      <c r="H11" s="166"/>
      <c r="I11" s="165"/>
      <c r="J11" s="166"/>
      <c r="K11" s="165"/>
      <c r="L11" s="166"/>
      <c r="M11" s="165"/>
      <c r="N11" s="166"/>
      <c r="O11" s="165"/>
      <c r="P11" s="166"/>
      <c r="Q11" s="19">
        <f t="shared" ref="Q11:Q60" si="0">SUM(E11,G11,I11,K11,M11,O11)</f>
        <v>0</v>
      </c>
      <c r="R11" s="20">
        <f t="shared" ref="R11:R60" si="1">SUM(F11,H11,J11,L11,N11,P11)</f>
        <v>0</v>
      </c>
    </row>
    <row r="12" spans="1:18" x14ac:dyDescent="0.2">
      <c r="B12" s="413"/>
      <c r="C12" s="395" t="s">
        <v>13</v>
      </c>
      <c r="D12" s="396"/>
      <c r="E12" s="165"/>
      <c r="F12" s="166"/>
      <c r="G12" s="165"/>
      <c r="H12" s="166"/>
      <c r="I12" s="165"/>
      <c r="J12" s="166"/>
      <c r="K12" s="165"/>
      <c r="L12" s="166"/>
      <c r="M12" s="165"/>
      <c r="N12" s="166"/>
      <c r="O12" s="165"/>
      <c r="P12" s="166"/>
      <c r="Q12" s="19">
        <f t="shared" si="0"/>
        <v>0</v>
      </c>
      <c r="R12" s="20">
        <f t="shared" si="1"/>
        <v>0</v>
      </c>
    </row>
    <row r="13" spans="1:18" x14ac:dyDescent="0.2">
      <c r="B13" s="413"/>
      <c r="C13" s="395" t="s">
        <v>14</v>
      </c>
      <c r="D13" s="396"/>
      <c r="E13" s="165"/>
      <c r="F13" s="166"/>
      <c r="G13" s="165"/>
      <c r="H13" s="166"/>
      <c r="I13" s="165"/>
      <c r="J13" s="166"/>
      <c r="K13" s="165"/>
      <c r="L13" s="166"/>
      <c r="M13" s="165"/>
      <c r="N13" s="166"/>
      <c r="O13" s="165"/>
      <c r="P13" s="166"/>
      <c r="Q13" s="19">
        <f t="shared" si="0"/>
        <v>0</v>
      </c>
      <c r="R13" s="20">
        <f t="shared" si="1"/>
        <v>0</v>
      </c>
    </row>
    <row r="14" spans="1:18" x14ac:dyDescent="0.2">
      <c r="B14" s="413"/>
      <c r="C14" s="395" t="s">
        <v>15</v>
      </c>
      <c r="D14" s="396"/>
      <c r="E14" s="165"/>
      <c r="F14" s="166"/>
      <c r="G14" s="165"/>
      <c r="H14" s="166"/>
      <c r="I14" s="165"/>
      <c r="J14" s="166"/>
      <c r="K14" s="165"/>
      <c r="L14" s="166"/>
      <c r="M14" s="165"/>
      <c r="N14" s="166"/>
      <c r="O14" s="165"/>
      <c r="P14" s="166"/>
      <c r="Q14" s="19">
        <f t="shared" si="0"/>
        <v>0</v>
      </c>
      <c r="R14" s="20">
        <f t="shared" si="1"/>
        <v>0</v>
      </c>
    </row>
    <row r="15" spans="1:18" x14ac:dyDescent="0.2">
      <c r="B15" s="413"/>
      <c r="C15" s="395" t="s">
        <v>16</v>
      </c>
      <c r="D15" s="396"/>
      <c r="E15" s="165"/>
      <c r="F15" s="166"/>
      <c r="G15" s="165"/>
      <c r="H15" s="166"/>
      <c r="I15" s="165"/>
      <c r="J15" s="166"/>
      <c r="K15" s="165"/>
      <c r="L15" s="166"/>
      <c r="M15" s="165"/>
      <c r="N15" s="166"/>
      <c r="O15" s="165"/>
      <c r="P15" s="166"/>
      <c r="Q15" s="19">
        <f t="shared" si="0"/>
        <v>0</v>
      </c>
      <c r="R15" s="20">
        <f t="shared" si="1"/>
        <v>0</v>
      </c>
    </row>
    <row r="16" spans="1:18" x14ac:dyDescent="0.2">
      <c r="B16" s="413"/>
      <c r="C16" s="395" t="s">
        <v>17</v>
      </c>
      <c r="D16" s="396"/>
      <c r="E16" s="165"/>
      <c r="F16" s="166"/>
      <c r="G16" s="165"/>
      <c r="H16" s="166"/>
      <c r="I16" s="165"/>
      <c r="J16" s="166"/>
      <c r="K16" s="165"/>
      <c r="L16" s="166"/>
      <c r="M16" s="165"/>
      <c r="N16" s="166"/>
      <c r="O16" s="165"/>
      <c r="P16" s="166"/>
      <c r="Q16" s="19">
        <f t="shared" si="0"/>
        <v>0</v>
      </c>
      <c r="R16" s="20">
        <f t="shared" si="1"/>
        <v>0</v>
      </c>
    </row>
    <row r="17" spans="2:18" x14ac:dyDescent="0.2">
      <c r="B17" s="413"/>
      <c r="C17" s="395" t="s">
        <v>18</v>
      </c>
      <c r="D17" s="396"/>
      <c r="E17" s="165"/>
      <c r="F17" s="166"/>
      <c r="G17" s="165"/>
      <c r="H17" s="166"/>
      <c r="I17" s="165"/>
      <c r="J17" s="166"/>
      <c r="K17" s="165"/>
      <c r="L17" s="166"/>
      <c r="M17" s="165"/>
      <c r="N17" s="166"/>
      <c r="O17" s="165"/>
      <c r="P17" s="166"/>
      <c r="Q17" s="19">
        <f t="shared" si="0"/>
        <v>0</v>
      </c>
      <c r="R17" s="20">
        <f t="shared" si="1"/>
        <v>0</v>
      </c>
    </row>
    <row r="18" spans="2:18" x14ac:dyDescent="0.2">
      <c r="B18" s="413"/>
      <c r="C18" s="395" t="s">
        <v>19</v>
      </c>
      <c r="D18" s="396"/>
      <c r="E18" s="165"/>
      <c r="F18" s="166"/>
      <c r="G18" s="165"/>
      <c r="H18" s="166"/>
      <c r="I18" s="165"/>
      <c r="J18" s="166"/>
      <c r="K18" s="165"/>
      <c r="L18" s="166"/>
      <c r="M18" s="165"/>
      <c r="N18" s="166"/>
      <c r="O18" s="165"/>
      <c r="P18" s="166"/>
      <c r="Q18" s="19">
        <f t="shared" si="0"/>
        <v>0</v>
      </c>
      <c r="R18" s="20">
        <f t="shared" si="1"/>
        <v>0</v>
      </c>
    </row>
    <row r="19" spans="2:18" x14ac:dyDescent="0.2">
      <c r="B19" s="413"/>
      <c r="C19" s="395" t="s">
        <v>20</v>
      </c>
      <c r="D19" s="396"/>
      <c r="E19" s="165"/>
      <c r="F19" s="166"/>
      <c r="G19" s="165"/>
      <c r="H19" s="166"/>
      <c r="I19" s="165"/>
      <c r="J19" s="166"/>
      <c r="K19" s="165"/>
      <c r="L19" s="166"/>
      <c r="M19" s="165"/>
      <c r="N19" s="166"/>
      <c r="O19" s="165"/>
      <c r="P19" s="166"/>
      <c r="Q19" s="19">
        <f t="shared" si="0"/>
        <v>0</v>
      </c>
      <c r="R19" s="20">
        <f t="shared" si="1"/>
        <v>0</v>
      </c>
    </row>
    <row r="20" spans="2:18" x14ac:dyDescent="0.2">
      <c r="B20" s="413"/>
      <c r="C20" s="395" t="s">
        <v>21</v>
      </c>
      <c r="D20" s="396"/>
      <c r="E20" s="165"/>
      <c r="F20" s="166"/>
      <c r="G20" s="165"/>
      <c r="H20" s="166"/>
      <c r="I20" s="165"/>
      <c r="J20" s="166"/>
      <c r="K20" s="165"/>
      <c r="L20" s="166"/>
      <c r="M20" s="165"/>
      <c r="N20" s="166"/>
      <c r="O20" s="165"/>
      <c r="P20" s="166"/>
      <c r="Q20" s="19">
        <f t="shared" si="0"/>
        <v>0</v>
      </c>
      <c r="R20" s="20">
        <f t="shared" si="1"/>
        <v>0</v>
      </c>
    </row>
    <row r="21" spans="2:18" x14ac:dyDescent="0.2">
      <c r="B21" s="413"/>
      <c r="C21" s="395" t="s">
        <v>22</v>
      </c>
      <c r="D21" s="396"/>
      <c r="E21" s="165"/>
      <c r="F21" s="166"/>
      <c r="G21" s="165"/>
      <c r="H21" s="166"/>
      <c r="I21" s="165"/>
      <c r="J21" s="166"/>
      <c r="K21" s="165"/>
      <c r="L21" s="166"/>
      <c r="M21" s="165"/>
      <c r="N21" s="166"/>
      <c r="O21" s="165"/>
      <c r="P21" s="166"/>
      <c r="Q21" s="19">
        <f t="shared" si="0"/>
        <v>0</v>
      </c>
      <c r="R21" s="20">
        <f t="shared" si="1"/>
        <v>0</v>
      </c>
    </row>
    <row r="22" spans="2:18" x14ac:dyDescent="0.2">
      <c r="B22" s="413"/>
      <c r="C22" s="395" t="s">
        <v>23</v>
      </c>
      <c r="D22" s="396"/>
      <c r="E22" s="165"/>
      <c r="F22" s="166"/>
      <c r="G22" s="165"/>
      <c r="H22" s="166"/>
      <c r="I22" s="165"/>
      <c r="J22" s="166"/>
      <c r="K22" s="165"/>
      <c r="L22" s="166"/>
      <c r="M22" s="165"/>
      <c r="N22" s="166"/>
      <c r="O22" s="165"/>
      <c r="P22" s="166"/>
      <c r="Q22" s="19">
        <f t="shared" si="0"/>
        <v>0</v>
      </c>
      <c r="R22" s="20">
        <f t="shared" si="1"/>
        <v>0</v>
      </c>
    </row>
    <row r="23" spans="2:18" x14ac:dyDescent="0.2">
      <c r="B23" s="413"/>
      <c r="C23" s="395" t="s">
        <v>24</v>
      </c>
      <c r="D23" s="396"/>
      <c r="E23" s="165"/>
      <c r="F23" s="166"/>
      <c r="G23" s="165"/>
      <c r="H23" s="166"/>
      <c r="I23" s="165"/>
      <c r="J23" s="166"/>
      <c r="K23" s="165"/>
      <c r="L23" s="166"/>
      <c r="M23" s="165"/>
      <c r="N23" s="166"/>
      <c r="O23" s="165"/>
      <c r="P23" s="166"/>
      <c r="Q23" s="19">
        <f t="shared" si="0"/>
        <v>0</v>
      </c>
      <c r="R23" s="20">
        <f t="shared" si="1"/>
        <v>0</v>
      </c>
    </row>
    <row r="24" spans="2:18" x14ac:dyDescent="0.2">
      <c r="B24" s="413"/>
      <c r="C24" s="395" t="s">
        <v>25</v>
      </c>
      <c r="D24" s="396"/>
      <c r="E24" s="165"/>
      <c r="F24" s="166"/>
      <c r="G24" s="165"/>
      <c r="H24" s="166"/>
      <c r="I24" s="165"/>
      <c r="J24" s="166"/>
      <c r="K24" s="165"/>
      <c r="L24" s="166"/>
      <c r="M24" s="165"/>
      <c r="N24" s="166"/>
      <c r="O24" s="165"/>
      <c r="P24" s="166"/>
      <c r="Q24" s="19">
        <f t="shared" si="0"/>
        <v>0</v>
      </c>
      <c r="R24" s="20">
        <f t="shared" si="1"/>
        <v>0</v>
      </c>
    </row>
    <row r="25" spans="2:18" x14ac:dyDescent="0.2">
      <c r="B25" s="413"/>
      <c r="C25" s="395" t="s">
        <v>26</v>
      </c>
      <c r="D25" s="396"/>
      <c r="E25" s="165"/>
      <c r="F25" s="166"/>
      <c r="G25" s="165"/>
      <c r="H25" s="166"/>
      <c r="I25" s="165"/>
      <c r="J25" s="166"/>
      <c r="K25" s="165"/>
      <c r="L25" s="166"/>
      <c r="M25" s="165"/>
      <c r="N25" s="166"/>
      <c r="O25" s="165"/>
      <c r="P25" s="166"/>
      <c r="Q25" s="19">
        <f t="shared" si="0"/>
        <v>0</v>
      </c>
      <c r="R25" s="20">
        <f t="shared" si="1"/>
        <v>0</v>
      </c>
    </row>
    <row r="26" spans="2:18" x14ac:dyDescent="0.2">
      <c r="B26" s="413"/>
      <c r="C26" s="395" t="s">
        <v>27</v>
      </c>
      <c r="D26" s="396"/>
      <c r="E26" s="165"/>
      <c r="F26" s="166"/>
      <c r="G26" s="165"/>
      <c r="H26" s="166"/>
      <c r="I26" s="165"/>
      <c r="J26" s="166"/>
      <c r="K26" s="165"/>
      <c r="L26" s="166"/>
      <c r="M26" s="165"/>
      <c r="N26" s="166"/>
      <c r="O26" s="165"/>
      <c r="P26" s="166"/>
      <c r="Q26" s="19">
        <f t="shared" si="0"/>
        <v>0</v>
      </c>
      <c r="R26" s="20">
        <f t="shared" si="1"/>
        <v>0</v>
      </c>
    </row>
    <row r="27" spans="2:18" x14ac:dyDescent="0.2">
      <c r="B27" s="413"/>
      <c r="C27" s="395" t="s">
        <v>28</v>
      </c>
      <c r="D27" s="396"/>
      <c r="E27" s="165"/>
      <c r="F27" s="166"/>
      <c r="G27" s="165"/>
      <c r="H27" s="166"/>
      <c r="I27" s="165"/>
      <c r="J27" s="166"/>
      <c r="K27" s="165"/>
      <c r="L27" s="166"/>
      <c r="M27" s="165"/>
      <c r="N27" s="166"/>
      <c r="O27" s="165"/>
      <c r="P27" s="166"/>
      <c r="Q27" s="19">
        <f t="shared" si="0"/>
        <v>0</v>
      </c>
      <c r="R27" s="20">
        <f t="shared" si="1"/>
        <v>0</v>
      </c>
    </row>
    <row r="28" spans="2:18" x14ac:dyDescent="0.2">
      <c r="B28" s="413"/>
      <c r="C28" s="395" t="s">
        <v>29</v>
      </c>
      <c r="D28" s="396"/>
      <c r="E28" s="165"/>
      <c r="F28" s="166"/>
      <c r="G28" s="165"/>
      <c r="H28" s="166"/>
      <c r="I28" s="165"/>
      <c r="J28" s="166"/>
      <c r="K28" s="165"/>
      <c r="L28" s="166"/>
      <c r="M28" s="165"/>
      <c r="N28" s="166"/>
      <c r="O28" s="165"/>
      <c r="P28" s="166"/>
      <c r="Q28" s="19">
        <f t="shared" si="0"/>
        <v>0</v>
      </c>
      <c r="R28" s="20">
        <f t="shared" si="1"/>
        <v>0</v>
      </c>
    </row>
    <row r="29" spans="2:18" x14ac:dyDescent="0.2">
      <c r="B29" s="413"/>
      <c r="C29" s="395" t="s">
        <v>30</v>
      </c>
      <c r="D29" s="396"/>
      <c r="E29" s="165"/>
      <c r="F29" s="166"/>
      <c r="G29" s="165"/>
      <c r="H29" s="166"/>
      <c r="I29" s="165"/>
      <c r="J29" s="166"/>
      <c r="K29" s="165"/>
      <c r="L29" s="166"/>
      <c r="M29" s="165"/>
      <c r="N29" s="166"/>
      <c r="O29" s="165"/>
      <c r="P29" s="166"/>
      <c r="Q29" s="19">
        <f t="shared" si="0"/>
        <v>0</v>
      </c>
      <c r="R29" s="20">
        <f t="shared" si="1"/>
        <v>0</v>
      </c>
    </row>
    <row r="30" spans="2:18" x14ac:dyDescent="0.2">
      <c r="B30" s="413"/>
      <c r="C30" s="395" t="s">
        <v>31</v>
      </c>
      <c r="D30" s="396"/>
      <c r="E30" s="165"/>
      <c r="F30" s="166"/>
      <c r="G30" s="165"/>
      <c r="H30" s="166"/>
      <c r="I30" s="165"/>
      <c r="J30" s="166"/>
      <c r="K30" s="165"/>
      <c r="L30" s="166"/>
      <c r="M30" s="165"/>
      <c r="N30" s="166"/>
      <c r="O30" s="165"/>
      <c r="P30" s="166"/>
      <c r="Q30" s="19">
        <f t="shared" si="0"/>
        <v>0</v>
      </c>
      <c r="R30" s="20">
        <f t="shared" si="1"/>
        <v>0</v>
      </c>
    </row>
    <row r="31" spans="2:18" x14ac:dyDescent="0.2">
      <c r="B31" s="413"/>
      <c r="C31" s="395" t="s">
        <v>32</v>
      </c>
      <c r="D31" s="396"/>
      <c r="E31" s="165"/>
      <c r="F31" s="166"/>
      <c r="G31" s="165"/>
      <c r="H31" s="166"/>
      <c r="I31" s="165"/>
      <c r="J31" s="166"/>
      <c r="K31" s="165"/>
      <c r="L31" s="166"/>
      <c r="M31" s="165"/>
      <c r="N31" s="166"/>
      <c r="O31" s="165"/>
      <c r="P31" s="166"/>
      <c r="Q31" s="19">
        <f t="shared" si="0"/>
        <v>0</v>
      </c>
      <c r="R31" s="20">
        <f t="shared" si="1"/>
        <v>0</v>
      </c>
    </row>
    <row r="32" spans="2:18" x14ac:dyDescent="0.2">
      <c r="B32" s="413"/>
      <c r="C32" s="395" t="s">
        <v>33</v>
      </c>
      <c r="D32" s="396"/>
      <c r="E32" s="165"/>
      <c r="F32" s="166"/>
      <c r="G32" s="165"/>
      <c r="H32" s="166"/>
      <c r="I32" s="165"/>
      <c r="J32" s="166"/>
      <c r="K32" s="165"/>
      <c r="L32" s="166"/>
      <c r="M32" s="165"/>
      <c r="N32" s="166"/>
      <c r="O32" s="165"/>
      <c r="P32" s="166"/>
      <c r="Q32" s="19">
        <f t="shared" si="0"/>
        <v>0</v>
      </c>
      <c r="R32" s="20">
        <f t="shared" si="1"/>
        <v>0</v>
      </c>
    </row>
    <row r="33" spans="2:18" x14ac:dyDescent="0.2">
      <c r="B33" s="413"/>
      <c r="C33" s="395" t="s">
        <v>34</v>
      </c>
      <c r="D33" s="396"/>
      <c r="E33" s="165"/>
      <c r="F33" s="166"/>
      <c r="G33" s="165"/>
      <c r="H33" s="166"/>
      <c r="I33" s="165"/>
      <c r="J33" s="166"/>
      <c r="K33" s="165"/>
      <c r="L33" s="166"/>
      <c r="M33" s="165"/>
      <c r="N33" s="166"/>
      <c r="O33" s="165"/>
      <c r="P33" s="166"/>
      <c r="Q33" s="19">
        <f t="shared" si="0"/>
        <v>0</v>
      </c>
      <c r="R33" s="20">
        <f t="shared" si="1"/>
        <v>0</v>
      </c>
    </row>
    <row r="34" spans="2:18" x14ac:dyDescent="0.2">
      <c r="B34" s="413"/>
      <c r="C34" s="395" t="s">
        <v>35</v>
      </c>
      <c r="D34" s="396"/>
      <c r="E34" s="165"/>
      <c r="F34" s="166"/>
      <c r="G34" s="165"/>
      <c r="H34" s="166"/>
      <c r="I34" s="165"/>
      <c r="J34" s="166"/>
      <c r="K34" s="165"/>
      <c r="L34" s="166"/>
      <c r="M34" s="165"/>
      <c r="N34" s="166"/>
      <c r="O34" s="165"/>
      <c r="P34" s="166"/>
      <c r="Q34" s="19">
        <f t="shared" si="0"/>
        <v>0</v>
      </c>
      <c r="R34" s="20">
        <f t="shared" si="1"/>
        <v>0</v>
      </c>
    </row>
    <row r="35" spans="2:18" x14ac:dyDescent="0.2">
      <c r="B35" s="413"/>
      <c r="C35" s="395" t="s">
        <v>36</v>
      </c>
      <c r="D35" s="396"/>
      <c r="E35" s="165"/>
      <c r="F35" s="166"/>
      <c r="G35" s="165"/>
      <c r="H35" s="166"/>
      <c r="I35" s="165"/>
      <c r="J35" s="166"/>
      <c r="K35" s="165"/>
      <c r="L35" s="166"/>
      <c r="M35" s="165"/>
      <c r="N35" s="166"/>
      <c r="O35" s="165"/>
      <c r="P35" s="166"/>
      <c r="Q35" s="19">
        <f t="shared" si="0"/>
        <v>0</v>
      </c>
      <c r="R35" s="20">
        <f t="shared" si="1"/>
        <v>0</v>
      </c>
    </row>
    <row r="36" spans="2:18" x14ac:dyDescent="0.2">
      <c r="B36" s="413"/>
      <c r="C36" s="395" t="s">
        <v>37</v>
      </c>
      <c r="D36" s="396"/>
      <c r="E36" s="165"/>
      <c r="F36" s="166"/>
      <c r="G36" s="165"/>
      <c r="H36" s="166"/>
      <c r="I36" s="165"/>
      <c r="J36" s="166"/>
      <c r="K36" s="165"/>
      <c r="L36" s="166"/>
      <c r="M36" s="165"/>
      <c r="N36" s="166"/>
      <c r="O36" s="165"/>
      <c r="P36" s="166"/>
      <c r="Q36" s="19">
        <f t="shared" si="0"/>
        <v>0</v>
      </c>
      <c r="R36" s="20">
        <f t="shared" si="1"/>
        <v>0</v>
      </c>
    </row>
    <row r="37" spans="2:18" x14ac:dyDescent="0.2">
      <c r="B37" s="413"/>
      <c r="C37" s="395" t="s">
        <v>38</v>
      </c>
      <c r="D37" s="396"/>
      <c r="E37" s="165"/>
      <c r="F37" s="166"/>
      <c r="G37" s="165"/>
      <c r="H37" s="166"/>
      <c r="I37" s="165"/>
      <c r="J37" s="166"/>
      <c r="K37" s="165"/>
      <c r="L37" s="166"/>
      <c r="M37" s="165"/>
      <c r="N37" s="166"/>
      <c r="O37" s="165"/>
      <c r="P37" s="166"/>
      <c r="Q37" s="19">
        <f t="shared" si="0"/>
        <v>0</v>
      </c>
      <c r="R37" s="20">
        <f t="shared" si="1"/>
        <v>0</v>
      </c>
    </row>
    <row r="38" spans="2:18" x14ac:dyDescent="0.2">
      <c r="B38" s="413"/>
      <c r="C38" s="395" t="s">
        <v>39</v>
      </c>
      <c r="D38" s="396"/>
      <c r="E38" s="165"/>
      <c r="F38" s="166"/>
      <c r="G38" s="165"/>
      <c r="H38" s="166"/>
      <c r="I38" s="165"/>
      <c r="J38" s="166"/>
      <c r="K38" s="165"/>
      <c r="L38" s="166"/>
      <c r="M38" s="165"/>
      <c r="N38" s="166"/>
      <c r="O38" s="165"/>
      <c r="P38" s="166"/>
      <c r="Q38" s="19">
        <f t="shared" si="0"/>
        <v>0</v>
      </c>
      <c r="R38" s="20">
        <f t="shared" si="1"/>
        <v>0</v>
      </c>
    </row>
    <row r="39" spans="2:18" x14ac:dyDescent="0.2">
      <c r="B39" s="413"/>
      <c r="C39" s="395" t="s">
        <v>40</v>
      </c>
      <c r="D39" s="396"/>
      <c r="E39" s="165"/>
      <c r="F39" s="166"/>
      <c r="G39" s="165"/>
      <c r="H39" s="166"/>
      <c r="I39" s="165"/>
      <c r="J39" s="166"/>
      <c r="K39" s="165"/>
      <c r="L39" s="166"/>
      <c r="M39" s="165"/>
      <c r="N39" s="166"/>
      <c r="O39" s="165"/>
      <c r="P39" s="166"/>
      <c r="Q39" s="19">
        <f t="shared" si="0"/>
        <v>0</v>
      </c>
      <c r="R39" s="20">
        <f t="shared" si="1"/>
        <v>0</v>
      </c>
    </row>
    <row r="40" spans="2:18" x14ac:dyDescent="0.2">
      <c r="B40" s="413"/>
      <c r="C40" s="395" t="s">
        <v>41</v>
      </c>
      <c r="D40" s="396"/>
      <c r="E40" s="165"/>
      <c r="F40" s="166"/>
      <c r="G40" s="165"/>
      <c r="H40" s="166"/>
      <c r="I40" s="165"/>
      <c r="J40" s="166"/>
      <c r="K40" s="165"/>
      <c r="L40" s="166"/>
      <c r="M40" s="165"/>
      <c r="N40" s="166"/>
      <c r="O40" s="165"/>
      <c r="P40" s="166"/>
      <c r="Q40" s="19">
        <f t="shared" si="0"/>
        <v>0</v>
      </c>
      <c r="R40" s="20">
        <f t="shared" si="1"/>
        <v>0</v>
      </c>
    </row>
    <row r="41" spans="2:18" x14ac:dyDescent="0.2">
      <c r="B41" s="413"/>
      <c r="C41" s="395" t="s">
        <v>42</v>
      </c>
      <c r="D41" s="396"/>
      <c r="E41" s="165"/>
      <c r="F41" s="166"/>
      <c r="G41" s="165"/>
      <c r="H41" s="166"/>
      <c r="I41" s="165"/>
      <c r="J41" s="166"/>
      <c r="K41" s="165"/>
      <c r="L41" s="166"/>
      <c r="M41" s="165"/>
      <c r="N41" s="166"/>
      <c r="O41" s="165"/>
      <c r="P41" s="166"/>
      <c r="Q41" s="19">
        <f t="shared" si="0"/>
        <v>0</v>
      </c>
      <c r="R41" s="20">
        <f t="shared" si="1"/>
        <v>0</v>
      </c>
    </row>
    <row r="42" spans="2:18" x14ac:dyDescent="0.2">
      <c r="B42" s="413"/>
      <c r="C42" s="395" t="s">
        <v>43</v>
      </c>
      <c r="D42" s="396"/>
      <c r="E42" s="165"/>
      <c r="F42" s="166"/>
      <c r="G42" s="165"/>
      <c r="H42" s="166"/>
      <c r="I42" s="165"/>
      <c r="J42" s="166"/>
      <c r="K42" s="165"/>
      <c r="L42" s="166"/>
      <c r="M42" s="165"/>
      <c r="N42" s="166"/>
      <c r="O42" s="165"/>
      <c r="P42" s="166"/>
      <c r="Q42" s="19">
        <f t="shared" si="0"/>
        <v>0</v>
      </c>
      <c r="R42" s="20">
        <f t="shared" si="1"/>
        <v>0</v>
      </c>
    </row>
    <row r="43" spans="2:18" x14ac:dyDescent="0.2">
      <c r="B43" s="413"/>
      <c r="C43" s="395" t="s">
        <v>44</v>
      </c>
      <c r="D43" s="396"/>
      <c r="E43" s="165"/>
      <c r="F43" s="166"/>
      <c r="G43" s="165"/>
      <c r="H43" s="166"/>
      <c r="I43" s="165"/>
      <c r="J43" s="166"/>
      <c r="K43" s="165"/>
      <c r="L43" s="166"/>
      <c r="M43" s="165"/>
      <c r="N43" s="166"/>
      <c r="O43" s="165"/>
      <c r="P43" s="166"/>
      <c r="Q43" s="19">
        <f t="shared" si="0"/>
        <v>0</v>
      </c>
      <c r="R43" s="20">
        <f t="shared" si="1"/>
        <v>0</v>
      </c>
    </row>
    <row r="44" spans="2:18" x14ac:dyDescent="0.2">
      <c r="B44" s="413"/>
      <c r="C44" s="395" t="s">
        <v>45</v>
      </c>
      <c r="D44" s="396"/>
      <c r="E44" s="165"/>
      <c r="F44" s="166"/>
      <c r="G44" s="165"/>
      <c r="H44" s="166"/>
      <c r="I44" s="165"/>
      <c r="J44" s="166"/>
      <c r="K44" s="165"/>
      <c r="L44" s="166"/>
      <c r="M44" s="165"/>
      <c r="N44" s="166"/>
      <c r="O44" s="165"/>
      <c r="P44" s="166"/>
      <c r="Q44" s="19">
        <f t="shared" si="0"/>
        <v>0</v>
      </c>
      <c r="R44" s="20">
        <f t="shared" si="1"/>
        <v>0</v>
      </c>
    </row>
    <row r="45" spans="2:18" x14ac:dyDescent="0.2">
      <c r="B45" s="413"/>
      <c r="C45" s="395" t="s">
        <v>46</v>
      </c>
      <c r="D45" s="396"/>
      <c r="E45" s="165"/>
      <c r="F45" s="166"/>
      <c r="G45" s="165"/>
      <c r="H45" s="166"/>
      <c r="I45" s="165"/>
      <c r="J45" s="166"/>
      <c r="K45" s="165"/>
      <c r="L45" s="166"/>
      <c r="M45" s="165"/>
      <c r="N45" s="166"/>
      <c r="O45" s="165"/>
      <c r="P45" s="166"/>
      <c r="Q45" s="19">
        <f t="shared" si="0"/>
        <v>0</v>
      </c>
      <c r="R45" s="20">
        <f t="shared" si="1"/>
        <v>0</v>
      </c>
    </row>
    <row r="46" spans="2:18" x14ac:dyDescent="0.2">
      <c r="B46" s="413"/>
      <c r="C46" s="395" t="s">
        <v>47</v>
      </c>
      <c r="D46" s="396"/>
      <c r="E46" s="165"/>
      <c r="F46" s="166"/>
      <c r="G46" s="165"/>
      <c r="H46" s="166"/>
      <c r="I46" s="165"/>
      <c r="J46" s="166"/>
      <c r="K46" s="165"/>
      <c r="L46" s="166"/>
      <c r="M46" s="165"/>
      <c r="N46" s="166"/>
      <c r="O46" s="165"/>
      <c r="P46" s="166"/>
      <c r="Q46" s="19">
        <f t="shared" si="0"/>
        <v>0</v>
      </c>
      <c r="R46" s="20">
        <f t="shared" si="1"/>
        <v>0</v>
      </c>
    </row>
    <row r="47" spans="2:18" x14ac:dyDescent="0.2">
      <c r="B47" s="413"/>
      <c r="C47" s="395" t="s">
        <v>48</v>
      </c>
      <c r="D47" s="396"/>
      <c r="E47" s="165"/>
      <c r="F47" s="166"/>
      <c r="G47" s="165"/>
      <c r="H47" s="166"/>
      <c r="I47" s="165"/>
      <c r="J47" s="166"/>
      <c r="K47" s="165"/>
      <c r="L47" s="166"/>
      <c r="M47" s="165"/>
      <c r="N47" s="166"/>
      <c r="O47" s="165"/>
      <c r="P47" s="166"/>
      <c r="Q47" s="19">
        <f t="shared" si="0"/>
        <v>0</v>
      </c>
      <c r="R47" s="20">
        <f t="shared" si="1"/>
        <v>0</v>
      </c>
    </row>
    <row r="48" spans="2:18" x14ac:dyDescent="0.2">
      <c r="B48" s="413"/>
      <c r="C48" s="395" t="s">
        <v>49</v>
      </c>
      <c r="D48" s="396"/>
      <c r="E48" s="165"/>
      <c r="F48" s="166"/>
      <c r="G48" s="165"/>
      <c r="H48" s="166"/>
      <c r="I48" s="165"/>
      <c r="J48" s="166"/>
      <c r="K48" s="165"/>
      <c r="L48" s="166"/>
      <c r="M48" s="165"/>
      <c r="N48" s="166"/>
      <c r="O48" s="165"/>
      <c r="P48" s="166"/>
      <c r="Q48" s="19">
        <f t="shared" si="0"/>
        <v>0</v>
      </c>
      <c r="R48" s="20">
        <f t="shared" si="1"/>
        <v>0</v>
      </c>
    </row>
    <row r="49" spans="2:18" x14ac:dyDescent="0.2">
      <c r="B49" s="413"/>
      <c r="C49" s="395" t="s">
        <v>50</v>
      </c>
      <c r="D49" s="396"/>
      <c r="E49" s="165"/>
      <c r="F49" s="166"/>
      <c r="G49" s="165"/>
      <c r="H49" s="166"/>
      <c r="I49" s="165"/>
      <c r="J49" s="166"/>
      <c r="K49" s="165"/>
      <c r="L49" s="166"/>
      <c r="M49" s="165"/>
      <c r="N49" s="166"/>
      <c r="O49" s="165"/>
      <c r="P49" s="166"/>
      <c r="Q49" s="19">
        <f t="shared" si="0"/>
        <v>0</v>
      </c>
      <c r="R49" s="20">
        <f t="shared" si="1"/>
        <v>0</v>
      </c>
    </row>
    <row r="50" spans="2:18" x14ac:dyDescent="0.2">
      <c r="B50" s="413"/>
      <c r="C50" s="395" t="s">
        <v>51</v>
      </c>
      <c r="D50" s="396"/>
      <c r="E50" s="165"/>
      <c r="F50" s="166"/>
      <c r="G50" s="165"/>
      <c r="H50" s="166"/>
      <c r="I50" s="165"/>
      <c r="J50" s="166"/>
      <c r="K50" s="165"/>
      <c r="L50" s="166"/>
      <c r="M50" s="165"/>
      <c r="N50" s="166"/>
      <c r="O50" s="165"/>
      <c r="P50" s="166"/>
      <c r="Q50" s="19">
        <f t="shared" si="0"/>
        <v>0</v>
      </c>
      <c r="R50" s="20">
        <f t="shared" si="1"/>
        <v>0</v>
      </c>
    </row>
    <row r="51" spans="2:18" x14ac:dyDescent="0.2">
      <c r="B51" s="413"/>
      <c r="C51" s="395" t="s">
        <v>52</v>
      </c>
      <c r="D51" s="396"/>
      <c r="E51" s="165"/>
      <c r="F51" s="166"/>
      <c r="G51" s="165"/>
      <c r="H51" s="166"/>
      <c r="I51" s="165"/>
      <c r="J51" s="166"/>
      <c r="K51" s="165"/>
      <c r="L51" s="166"/>
      <c r="M51" s="165"/>
      <c r="N51" s="166"/>
      <c r="O51" s="165"/>
      <c r="P51" s="166"/>
      <c r="Q51" s="19">
        <f t="shared" si="0"/>
        <v>0</v>
      </c>
      <c r="R51" s="20">
        <f t="shared" si="1"/>
        <v>0</v>
      </c>
    </row>
    <row r="52" spans="2:18" x14ac:dyDescent="0.2">
      <c r="B52" s="413"/>
      <c r="C52" s="395" t="s">
        <v>53</v>
      </c>
      <c r="D52" s="396"/>
      <c r="E52" s="165"/>
      <c r="F52" s="166"/>
      <c r="G52" s="165"/>
      <c r="H52" s="166"/>
      <c r="I52" s="165"/>
      <c r="J52" s="166"/>
      <c r="K52" s="165"/>
      <c r="L52" s="166"/>
      <c r="M52" s="165"/>
      <c r="N52" s="166"/>
      <c r="O52" s="165"/>
      <c r="P52" s="166"/>
      <c r="Q52" s="19">
        <f t="shared" si="0"/>
        <v>0</v>
      </c>
      <c r="R52" s="20">
        <f t="shared" si="1"/>
        <v>0</v>
      </c>
    </row>
    <row r="53" spans="2:18" x14ac:dyDescent="0.2">
      <c r="B53" s="413"/>
      <c r="C53" s="395" t="s">
        <v>54</v>
      </c>
      <c r="D53" s="396"/>
      <c r="E53" s="165"/>
      <c r="F53" s="166"/>
      <c r="G53" s="165"/>
      <c r="H53" s="166"/>
      <c r="I53" s="165"/>
      <c r="J53" s="166"/>
      <c r="K53" s="165"/>
      <c r="L53" s="166"/>
      <c r="M53" s="165"/>
      <c r="N53" s="166"/>
      <c r="O53" s="165"/>
      <c r="P53" s="166"/>
      <c r="Q53" s="19">
        <f t="shared" si="0"/>
        <v>0</v>
      </c>
      <c r="R53" s="20">
        <f t="shared" si="1"/>
        <v>0</v>
      </c>
    </row>
    <row r="54" spans="2:18" x14ac:dyDescent="0.2">
      <c r="B54" s="413"/>
      <c r="C54" s="395" t="s">
        <v>55</v>
      </c>
      <c r="D54" s="396"/>
      <c r="E54" s="165"/>
      <c r="F54" s="166"/>
      <c r="G54" s="165"/>
      <c r="H54" s="166"/>
      <c r="I54" s="165"/>
      <c r="J54" s="166"/>
      <c r="K54" s="165"/>
      <c r="L54" s="166"/>
      <c r="M54" s="165"/>
      <c r="N54" s="166"/>
      <c r="O54" s="165"/>
      <c r="P54" s="166"/>
      <c r="Q54" s="19">
        <f t="shared" si="0"/>
        <v>0</v>
      </c>
      <c r="R54" s="20">
        <f t="shared" si="1"/>
        <v>0</v>
      </c>
    </row>
    <row r="55" spans="2:18" x14ac:dyDescent="0.2">
      <c r="B55" s="413"/>
      <c r="C55" s="395" t="s">
        <v>56</v>
      </c>
      <c r="D55" s="396"/>
      <c r="E55" s="165"/>
      <c r="F55" s="166"/>
      <c r="G55" s="165"/>
      <c r="H55" s="166"/>
      <c r="I55" s="165"/>
      <c r="J55" s="166"/>
      <c r="K55" s="165"/>
      <c r="L55" s="166"/>
      <c r="M55" s="165"/>
      <c r="N55" s="166"/>
      <c r="O55" s="165"/>
      <c r="P55" s="166"/>
      <c r="Q55" s="19">
        <f t="shared" si="0"/>
        <v>0</v>
      </c>
      <c r="R55" s="20">
        <f t="shared" si="1"/>
        <v>0</v>
      </c>
    </row>
    <row r="56" spans="2:18" x14ac:dyDescent="0.2">
      <c r="B56" s="413"/>
      <c r="C56" s="395" t="s">
        <v>57</v>
      </c>
      <c r="D56" s="396"/>
      <c r="E56" s="165"/>
      <c r="F56" s="166"/>
      <c r="G56" s="165"/>
      <c r="H56" s="166"/>
      <c r="I56" s="165"/>
      <c r="J56" s="166"/>
      <c r="K56" s="165"/>
      <c r="L56" s="166"/>
      <c r="M56" s="165"/>
      <c r="N56" s="166"/>
      <c r="O56" s="165"/>
      <c r="P56" s="166"/>
      <c r="Q56" s="19">
        <f t="shared" si="0"/>
        <v>0</v>
      </c>
      <c r="R56" s="20">
        <f t="shared" si="1"/>
        <v>0</v>
      </c>
    </row>
    <row r="57" spans="2:18" x14ac:dyDescent="0.2">
      <c r="B57" s="413"/>
      <c r="C57" s="395" t="s">
        <v>58</v>
      </c>
      <c r="D57" s="396"/>
      <c r="E57" s="165"/>
      <c r="F57" s="166"/>
      <c r="G57" s="165"/>
      <c r="H57" s="166"/>
      <c r="I57" s="165"/>
      <c r="J57" s="166"/>
      <c r="K57" s="165"/>
      <c r="L57" s="166"/>
      <c r="M57" s="165"/>
      <c r="N57" s="166"/>
      <c r="O57" s="165"/>
      <c r="P57" s="166"/>
      <c r="Q57" s="19">
        <f t="shared" si="0"/>
        <v>0</v>
      </c>
      <c r="R57" s="20">
        <f t="shared" si="1"/>
        <v>0</v>
      </c>
    </row>
    <row r="58" spans="2:18" ht="13.5" thickBot="1" x14ac:dyDescent="0.25">
      <c r="B58" s="414"/>
      <c r="C58" s="406" t="s">
        <v>59</v>
      </c>
      <c r="D58" s="407"/>
      <c r="E58" s="167"/>
      <c r="F58" s="168"/>
      <c r="G58" s="167"/>
      <c r="H58" s="168"/>
      <c r="I58" s="167"/>
      <c r="J58" s="168"/>
      <c r="K58" s="167"/>
      <c r="L58" s="168"/>
      <c r="M58" s="167"/>
      <c r="N58" s="168"/>
      <c r="O58" s="167"/>
      <c r="P58" s="168"/>
      <c r="Q58" s="19">
        <f t="shared" si="0"/>
        <v>0</v>
      </c>
      <c r="R58" s="20">
        <f t="shared" si="1"/>
        <v>0</v>
      </c>
    </row>
    <row r="59" spans="2:18" x14ac:dyDescent="0.2">
      <c r="B59" s="404"/>
      <c r="C59" s="402" t="s">
        <v>60</v>
      </c>
      <c r="D59" s="403"/>
      <c r="E59" s="204"/>
      <c r="F59" s="205"/>
      <c r="G59" s="163"/>
      <c r="H59" s="164"/>
      <c r="I59" s="163"/>
      <c r="J59" s="164"/>
      <c r="K59" s="163"/>
      <c r="L59" s="164"/>
      <c r="M59" s="204"/>
      <c r="N59" s="205"/>
      <c r="O59" s="163"/>
      <c r="P59" s="164"/>
      <c r="Q59" s="30">
        <f t="shared" si="0"/>
        <v>0</v>
      </c>
      <c r="R59" s="31">
        <f t="shared" si="1"/>
        <v>0</v>
      </c>
    </row>
    <row r="60" spans="2:18" ht="13.5" thickBot="1" x14ac:dyDescent="0.25">
      <c r="B60" s="405"/>
      <c r="C60" s="400" t="s">
        <v>61</v>
      </c>
      <c r="D60" s="401"/>
      <c r="E60" s="206"/>
      <c r="F60" s="207"/>
      <c r="G60" s="167"/>
      <c r="H60" s="168"/>
      <c r="I60" s="167"/>
      <c r="J60" s="168"/>
      <c r="K60" s="167"/>
      <c r="L60" s="168"/>
      <c r="M60" s="206"/>
      <c r="N60" s="207"/>
      <c r="O60" s="167"/>
      <c r="P60" s="168"/>
      <c r="Q60" s="32">
        <f t="shared" si="0"/>
        <v>0</v>
      </c>
      <c r="R60" s="33">
        <f t="shared" si="1"/>
        <v>0</v>
      </c>
    </row>
    <row r="61" spans="2:18" ht="13.5" thickBot="1" x14ac:dyDescent="0.25">
      <c r="B61" s="408" t="s">
        <v>7</v>
      </c>
      <c r="C61" s="409"/>
      <c r="D61" s="409"/>
      <c r="E61" s="24">
        <f>SUM(E10:E60)</f>
        <v>0</v>
      </c>
      <c r="F61" s="25">
        <f t="shared" ref="F61:R61" si="2">SUM(F10:F60)</f>
        <v>0</v>
      </c>
      <c r="G61" s="24">
        <f t="shared" si="2"/>
        <v>0</v>
      </c>
      <c r="H61" s="25">
        <f t="shared" si="2"/>
        <v>0</v>
      </c>
      <c r="I61" s="24">
        <f t="shared" si="2"/>
        <v>0</v>
      </c>
      <c r="J61" s="25">
        <f t="shared" si="2"/>
        <v>0</v>
      </c>
      <c r="K61" s="24">
        <f t="shared" si="2"/>
        <v>0</v>
      </c>
      <c r="L61" s="25">
        <f t="shared" si="2"/>
        <v>0</v>
      </c>
      <c r="M61" s="24">
        <f t="shared" si="2"/>
        <v>0</v>
      </c>
      <c r="N61" s="25">
        <f t="shared" si="2"/>
        <v>0</v>
      </c>
      <c r="O61" s="24">
        <f t="shared" si="2"/>
        <v>0</v>
      </c>
      <c r="P61" s="25">
        <f t="shared" si="2"/>
        <v>0</v>
      </c>
      <c r="Q61" s="26">
        <f t="shared" si="2"/>
        <v>0</v>
      </c>
      <c r="R61" s="27">
        <f t="shared" si="2"/>
        <v>0</v>
      </c>
    </row>
    <row r="64" spans="2:18" x14ac:dyDescent="0.2">
      <c r="B64" s="28"/>
      <c r="C64" s="29"/>
      <c r="D64" s="29"/>
      <c r="E64" s="29"/>
      <c r="F64" s="29"/>
      <c r="G64" s="29"/>
      <c r="H64" s="29"/>
      <c r="I64" s="29"/>
      <c r="J64" s="29"/>
      <c r="K64" s="29"/>
      <c r="L64" s="29"/>
      <c r="M64" s="29"/>
      <c r="N64" s="29"/>
      <c r="O64" s="29"/>
      <c r="P64" s="29"/>
      <c r="Q64" s="29"/>
      <c r="R64" s="29"/>
    </row>
    <row r="66" spans="2:18" x14ac:dyDescent="0.2">
      <c r="B66" s="28"/>
      <c r="C66" s="28"/>
      <c r="D66" s="29"/>
      <c r="E66" s="29"/>
      <c r="F66" s="29"/>
      <c r="G66" s="29"/>
      <c r="H66" s="29"/>
      <c r="I66" s="29"/>
      <c r="J66" s="29"/>
      <c r="K66" s="29"/>
      <c r="L66" s="29"/>
      <c r="M66" s="29"/>
      <c r="N66" s="29"/>
      <c r="O66" s="29"/>
      <c r="P66" s="29"/>
      <c r="Q66" s="29"/>
      <c r="R66" s="29"/>
    </row>
  </sheetData>
  <sheetProtection selectLockedCells="1"/>
  <mergeCells count="67">
    <mergeCell ref="B2:D2"/>
    <mergeCell ref="E6:R6"/>
    <mergeCell ref="E2:H2"/>
    <mergeCell ref="O8:P8"/>
    <mergeCell ref="C15:D15"/>
    <mergeCell ref="I8:J8"/>
    <mergeCell ref="E4:R4"/>
    <mergeCell ref="C19:D19"/>
    <mergeCell ref="M8:N8"/>
    <mergeCell ref="C11:D11"/>
    <mergeCell ref="C12:D12"/>
    <mergeCell ref="C13:D13"/>
    <mergeCell ref="C14:D14"/>
    <mergeCell ref="E8:F8"/>
    <mergeCell ref="G8:H8"/>
    <mergeCell ref="K8:L8"/>
    <mergeCell ref="C16:D16"/>
    <mergeCell ref="C17:D17"/>
    <mergeCell ref="B8:D8"/>
    <mergeCell ref="C31:D31"/>
    <mergeCell ref="B10:B58"/>
    <mergeCell ref="C10:D10"/>
    <mergeCell ref="C20:D20"/>
    <mergeCell ref="C44:D44"/>
    <mergeCell ref="C41:D41"/>
    <mergeCell ref="C42:D42"/>
    <mergeCell ref="C37:D37"/>
    <mergeCell ref="C33:D33"/>
    <mergeCell ref="C38:D38"/>
    <mergeCell ref="C40:D40"/>
    <mergeCell ref="C48:D48"/>
    <mergeCell ref="C21:D21"/>
    <mergeCell ref="C34:D34"/>
    <mergeCell ref="C35:D35"/>
    <mergeCell ref="C36:D36"/>
    <mergeCell ref="B61:D61"/>
    <mergeCell ref="C39:D39"/>
    <mergeCell ref="Q8:R8"/>
    <mergeCell ref="C54:D54"/>
    <mergeCell ref="C55:D55"/>
    <mergeCell ref="C43:D43"/>
    <mergeCell ref="C51:D51"/>
    <mergeCell ref="C50:D50"/>
    <mergeCell ref="C25:D25"/>
    <mergeCell ref="C26:D26"/>
    <mergeCell ref="C27:D27"/>
    <mergeCell ref="C28:D28"/>
    <mergeCell ref="C29:D29"/>
    <mergeCell ref="C30:D30"/>
    <mergeCell ref="C32:D32"/>
    <mergeCell ref="C24:D24"/>
    <mergeCell ref="C22:D22"/>
    <mergeCell ref="C23:D23"/>
    <mergeCell ref="B9:D9"/>
    <mergeCell ref="C18:D18"/>
    <mergeCell ref="C60:D60"/>
    <mergeCell ref="C59:D59"/>
    <mergeCell ref="C45:D45"/>
    <mergeCell ref="C46:D46"/>
    <mergeCell ref="B59:B60"/>
    <mergeCell ref="C57:D57"/>
    <mergeCell ref="C58:D58"/>
    <mergeCell ref="C52:D52"/>
    <mergeCell ref="C53:D53"/>
    <mergeCell ref="C49:D49"/>
    <mergeCell ref="C47:D47"/>
    <mergeCell ref="C56:D5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8EA7DD0-F5DE-4495-97B8-C4E86EE2C653}">
            <xm:f>'04a Total Official Samples'!$F$6="N"</xm:f>
            <x14:dxf>
              <fill>
                <patternFill>
                  <bgColor rgb="FFFFFFCC"/>
                </patternFill>
              </fill>
            </x14:dxf>
          </x14:cfRule>
          <xm:sqref>E10:P60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4"/>
  <sheetViews>
    <sheetView showGridLines="0" zoomScale="90" zoomScaleNormal="90" workbookViewId="0">
      <pane xSplit="4" ySplit="9" topLeftCell="E13" activePane="bottomRight" state="frozenSplit"/>
      <selection activeCell="A6" sqref="A6:XFD6"/>
      <selection pane="topRight" activeCell="A6" sqref="A6:XFD6"/>
      <selection pane="bottomLeft" activeCell="A6" sqref="A6:XFD6"/>
      <selection pane="bottomRight" activeCell="B9" sqref="B9:D9"/>
    </sheetView>
  </sheetViews>
  <sheetFormatPr defaultColWidth="9.140625" defaultRowHeight="15" x14ac:dyDescent="0.25"/>
  <cols>
    <col min="1" max="1" width="1.7109375" style="44" customWidth="1"/>
    <col min="2" max="2" width="5.7109375" style="44" customWidth="1"/>
    <col min="3" max="3" width="16.85546875" style="44" customWidth="1"/>
    <col min="4" max="4" width="24.7109375" style="44" bestFit="1" customWidth="1"/>
    <col min="5" max="18" width="10.7109375" style="44" customWidth="1"/>
    <col min="19" max="19" width="1.7109375" style="44" customWidth="1"/>
    <col min="20" max="16384" width="9.140625" style="44"/>
  </cols>
  <sheetData>
    <row r="2" spans="1:18" s="45" customFormat="1" ht="15.75" x14ac:dyDescent="0.25">
      <c r="B2" s="418" t="s">
        <v>462</v>
      </c>
      <c r="C2" s="419"/>
      <c r="D2" s="420"/>
      <c r="E2" s="248" t="str">
        <f>IF('01 Contacts'!$C$3="","",'01 Contacts'!$C$3&amp;" ("&amp;'01 Contacts'!$B$6&amp;")")</f>
        <v/>
      </c>
      <c r="F2" s="249"/>
      <c r="G2" s="249"/>
      <c r="H2" s="250"/>
      <c r="I2" s="46"/>
      <c r="J2" s="46"/>
      <c r="K2" s="46"/>
      <c r="L2" s="46"/>
      <c r="M2" s="47"/>
      <c r="N2" s="47"/>
      <c r="O2" s="47"/>
      <c r="P2" s="47"/>
      <c r="Q2" s="47"/>
      <c r="R2" s="47"/>
    </row>
    <row r="3" spans="1:18" x14ac:dyDescent="0.25">
      <c r="B3" s="1"/>
      <c r="C3" s="1"/>
      <c r="D3" s="1"/>
      <c r="E3" s="48"/>
      <c r="F3" s="1"/>
      <c r="G3" s="48"/>
      <c r="H3" s="1"/>
      <c r="I3" s="48"/>
      <c r="J3" s="1"/>
      <c r="K3" s="48"/>
      <c r="L3" s="1"/>
      <c r="M3" s="48"/>
      <c r="N3" s="1"/>
      <c r="O3" s="48"/>
      <c r="P3" s="1"/>
      <c r="Q3" s="48"/>
      <c r="R3" s="1"/>
    </row>
    <row r="4" spans="1:18" ht="18" x14ac:dyDescent="0.25">
      <c r="B4" s="1"/>
      <c r="C4" s="1"/>
      <c r="D4" s="1"/>
      <c r="E4" s="435" t="s">
        <v>622</v>
      </c>
      <c r="F4" s="436"/>
      <c r="G4" s="436"/>
      <c r="H4" s="436"/>
      <c r="I4" s="436"/>
      <c r="J4" s="436"/>
      <c r="K4" s="436"/>
      <c r="L4" s="436"/>
      <c r="M4" s="436"/>
      <c r="N4" s="436"/>
      <c r="O4" s="436"/>
      <c r="P4" s="436"/>
      <c r="Q4" s="436"/>
      <c r="R4" s="437"/>
    </row>
    <row r="5" spans="1:18" x14ac:dyDescent="0.25">
      <c r="B5" s="1"/>
      <c r="C5" s="1"/>
      <c r="D5" s="1"/>
      <c r="E5" s="48"/>
      <c r="F5" s="1"/>
      <c r="G5" s="48"/>
      <c r="H5" s="1"/>
      <c r="I5" s="48"/>
      <c r="J5" s="1"/>
      <c r="K5" s="48"/>
      <c r="L5" s="1"/>
      <c r="M5" s="48"/>
      <c r="N5" s="1"/>
      <c r="O5" s="48"/>
      <c r="P5" s="1"/>
      <c r="Q5" s="48"/>
      <c r="R5" s="1"/>
    </row>
    <row r="6" spans="1:18" s="45" customFormat="1" ht="15.75" x14ac:dyDescent="0.25">
      <c r="B6" s="184"/>
      <c r="C6" s="184"/>
      <c r="D6" s="184"/>
      <c r="E6" s="421" t="str">
        <f>IF('04a Total Official Samples'!$F$6="","The cells below are greyed out because you have not declared whether your LA uses UKFSS in 04a.",IF('04a Total Official Samples'!$F$6="N","Please read the guidance on submitting sampling returns - do not complete if you use UKFSS","The cells below are greyed out because you have declared your LA uses UKFSS.  Do not attempt to enter data here if that is correct."))</f>
        <v>The cells below are greyed out because you have not declared whether your LA uses UKFSS in 04a.</v>
      </c>
      <c r="F6" s="422"/>
      <c r="G6" s="422"/>
      <c r="H6" s="422"/>
      <c r="I6" s="422"/>
      <c r="J6" s="422"/>
      <c r="K6" s="422"/>
      <c r="L6" s="422"/>
      <c r="M6" s="422"/>
      <c r="N6" s="422"/>
      <c r="O6" s="422"/>
      <c r="P6" s="422"/>
      <c r="Q6" s="422"/>
      <c r="R6" s="423"/>
    </row>
    <row r="7" spans="1:18" ht="15.75" thickBot="1" x14ac:dyDescent="0.3">
      <c r="B7" s="2"/>
      <c r="C7" s="2"/>
      <c r="D7" s="2"/>
      <c r="E7" s="2"/>
      <c r="F7" s="2"/>
      <c r="G7" s="2"/>
      <c r="H7" s="2"/>
      <c r="I7" s="2"/>
      <c r="J7" s="2"/>
      <c r="K7" s="2"/>
      <c r="L7" s="2"/>
      <c r="M7" s="2"/>
      <c r="N7" s="2"/>
      <c r="O7" s="2"/>
      <c r="P7" s="2"/>
      <c r="Q7" s="2"/>
      <c r="R7" s="2"/>
    </row>
    <row r="8" spans="1:18" ht="45.75" thickBot="1" x14ac:dyDescent="0.3">
      <c r="A8" s="134" t="s">
        <v>465</v>
      </c>
      <c r="B8" s="430" t="s">
        <v>621</v>
      </c>
      <c r="C8" s="431"/>
      <c r="D8" s="432"/>
      <c r="E8" s="428" t="s">
        <v>1</v>
      </c>
      <c r="F8" s="429"/>
      <c r="G8" s="428" t="s">
        <v>2</v>
      </c>
      <c r="H8" s="429"/>
      <c r="I8" s="428" t="s">
        <v>3</v>
      </c>
      <c r="J8" s="429"/>
      <c r="K8" s="428" t="s">
        <v>62</v>
      </c>
      <c r="L8" s="429"/>
      <c r="M8" s="428" t="s">
        <v>5</v>
      </c>
      <c r="N8" s="429"/>
      <c r="O8" s="428" t="s">
        <v>63</v>
      </c>
      <c r="P8" s="429"/>
      <c r="Q8" s="428" t="s">
        <v>7</v>
      </c>
      <c r="R8" s="429"/>
    </row>
    <row r="9" spans="1:18" ht="26.25" thickBot="1" x14ac:dyDescent="0.3">
      <c r="B9" s="433" t="s">
        <v>64</v>
      </c>
      <c r="C9" s="434"/>
      <c r="D9" s="434"/>
      <c r="E9" s="3" t="s">
        <v>9</v>
      </c>
      <c r="F9" s="4" t="s">
        <v>10</v>
      </c>
      <c r="G9" s="3" t="s">
        <v>9</v>
      </c>
      <c r="H9" s="5" t="s">
        <v>10</v>
      </c>
      <c r="I9" s="3" t="s">
        <v>9</v>
      </c>
      <c r="J9" s="5" t="s">
        <v>10</v>
      </c>
      <c r="K9" s="3" t="s">
        <v>9</v>
      </c>
      <c r="L9" s="5" t="s">
        <v>10</v>
      </c>
      <c r="M9" s="3" t="s">
        <v>9</v>
      </c>
      <c r="N9" s="4" t="s">
        <v>10</v>
      </c>
      <c r="O9" s="3" t="s">
        <v>9</v>
      </c>
      <c r="P9" s="4" t="s">
        <v>10</v>
      </c>
      <c r="Q9" s="3" t="s">
        <v>9</v>
      </c>
      <c r="R9" s="5" t="s">
        <v>10</v>
      </c>
    </row>
    <row r="10" spans="1:18" x14ac:dyDescent="0.25">
      <c r="B10" s="443" t="s">
        <v>65</v>
      </c>
      <c r="C10" s="440" t="s">
        <v>66</v>
      </c>
      <c r="D10" s="6" t="s">
        <v>67</v>
      </c>
      <c r="E10" s="169"/>
      <c r="F10" s="170"/>
      <c r="G10" s="171"/>
      <c r="H10" s="170"/>
      <c r="I10" s="171"/>
      <c r="J10" s="170"/>
      <c r="K10" s="171"/>
      <c r="L10" s="170"/>
      <c r="M10" s="171"/>
      <c r="N10" s="170"/>
      <c r="O10" s="171"/>
      <c r="P10" s="170"/>
      <c r="Q10" s="34">
        <f>SUM(E10,G10,I10,K10,M10,O10)</f>
        <v>0</v>
      </c>
      <c r="R10" s="35">
        <f>SUM(F10,H10,J10,L10,N10,P10)</f>
        <v>0</v>
      </c>
    </row>
    <row r="11" spans="1:18" x14ac:dyDescent="0.25">
      <c r="B11" s="452"/>
      <c r="C11" s="441"/>
      <c r="D11" s="7" t="s">
        <v>68</v>
      </c>
      <c r="E11" s="172"/>
      <c r="F11" s="173"/>
      <c r="G11" s="174"/>
      <c r="H11" s="173"/>
      <c r="I11" s="174"/>
      <c r="J11" s="173"/>
      <c r="K11" s="174"/>
      <c r="L11" s="173"/>
      <c r="M11" s="174"/>
      <c r="N11" s="173"/>
      <c r="O11" s="174"/>
      <c r="P11" s="173"/>
      <c r="Q11" s="36">
        <f t="shared" ref="Q11:Q53" si="0">SUM(E11,G11,I11,K11,M11,O11)</f>
        <v>0</v>
      </c>
      <c r="R11" s="37">
        <f t="shared" ref="R11:R53" si="1">SUM(F11,H11,J11,L11,N11,P11)</f>
        <v>0</v>
      </c>
    </row>
    <row r="12" spans="1:18" x14ac:dyDescent="0.25">
      <c r="B12" s="452"/>
      <c r="C12" s="441"/>
      <c r="D12" s="7" t="s">
        <v>69</v>
      </c>
      <c r="E12" s="172"/>
      <c r="F12" s="173"/>
      <c r="G12" s="174"/>
      <c r="H12" s="173"/>
      <c r="I12" s="174"/>
      <c r="J12" s="173"/>
      <c r="K12" s="174"/>
      <c r="L12" s="173"/>
      <c r="M12" s="174"/>
      <c r="N12" s="173"/>
      <c r="O12" s="174"/>
      <c r="P12" s="173"/>
      <c r="Q12" s="36">
        <f t="shared" si="0"/>
        <v>0</v>
      </c>
      <c r="R12" s="37">
        <f t="shared" si="1"/>
        <v>0</v>
      </c>
    </row>
    <row r="13" spans="1:18" x14ac:dyDescent="0.25">
      <c r="B13" s="452"/>
      <c r="C13" s="441"/>
      <c r="D13" s="7" t="s">
        <v>70</v>
      </c>
      <c r="E13" s="172"/>
      <c r="F13" s="173"/>
      <c r="G13" s="174"/>
      <c r="H13" s="173"/>
      <c r="I13" s="174"/>
      <c r="J13" s="173"/>
      <c r="K13" s="174"/>
      <c r="L13" s="173"/>
      <c r="M13" s="174"/>
      <c r="N13" s="173"/>
      <c r="O13" s="174"/>
      <c r="P13" s="173"/>
      <c r="Q13" s="36">
        <f t="shared" si="0"/>
        <v>0</v>
      </c>
      <c r="R13" s="37">
        <f t="shared" si="1"/>
        <v>0</v>
      </c>
    </row>
    <row r="14" spans="1:18" x14ac:dyDescent="0.25">
      <c r="B14" s="452"/>
      <c r="C14" s="441"/>
      <c r="D14" s="7" t="s">
        <v>71</v>
      </c>
      <c r="E14" s="172"/>
      <c r="F14" s="173"/>
      <c r="G14" s="174"/>
      <c r="H14" s="173"/>
      <c r="I14" s="174"/>
      <c r="J14" s="173"/>
      <c r="K14" s="174"/>
      <c r="L14" s="173"/>
      <c r="M14" s="174"/>
      <c r="N14" s="173"/>
      <c r="O14" s="174"/>
      <c r="P14" s="173"/>
      <c r="Q14" s="36">
        <f t="shared" si="0"/>
        <v>0</v>
      </c>
      <c r="R14" s="37">
        <f t="shared" si="1"/>
        <v>0</v>
      </c>
    </row>
    <row r="15" spans="1:18" x14ac:dyDescent="0.25">
      <c r="B15" s="452"/>
      <c r="C15" s="441"/>
      <c r="D15" s="7" t="s">
        <v>72</v>
      </c>
      <c r="E15" s="172"/>
      <c r="F15" s="173"/>
      <c r="G15" s="174"/>
      <c r="H15" s="173"/>
      <c r="I15" s="174"/>
      <c r="J15" s="173"/>
      <c r="K15" s="174"/>
      <c r="L15" s="173"/>
      <c r="M15" s="174"/>
      <c r="N15" s="173"/>
      <c r="O15" s="174"/>
      <c r="P15" s="173"/>
      <c r="Q15" s="36">
        <f t="shared" si="0"/>
        <v>0</v>
      </c>
      <c r="R15" s="37">
        <f t="shared" si="1"/>
        <v>0</v>
      </c>
    </row>
    <row r="16" spans="1:18" x14ac:dyDescent="0.25">
      <c r="B16" s="452"/>
      <c r="C16" s="441"/>
      <c r="D16" s="7" t="s">
        <v>40</v>
      </c>
      <c r="E16" s="172"/>
      <c r="F16" s="173"/>
      <c r="G16" s="174"/>
      <c r="H16" s="173"/>
      <c r="I16" s="174"/>
      <c r="J16" s="173"/>
      <c r="K16" s="174"/>
      <c r="L16" s="173"/>
      <c r="M16" s="174"/>
      <c r="N16" s="173"/>
      <c r="O16" s="174"/>
      <c r="P16" s="173"/>
      <c r="Q16" s="36">
        <f t="shared" si="0"/>
        <v>0</v>
      </c>
      <c r="R16" s="37">
        <f t="shared" si="1"/>
        <v>0</v>
      </c>
    </row>
    <row r="17" spans="2:18" x14ac:dyDescent="0.25">
      <c r="B17" s="452"/>
      <c r="C17" s="441"/>
      <c r="D17" s="7" t="s">
        <v>44</v>
      </c>
      <c r="E17" s="172"/>
      <c r="F17" s="173"/>
      <c r="G17" s="174"/>
      <c r="H17" s="173"/>
      <c r="I17" s="174"/>
      <c r="J17" s="173"/>
      <c r="K17" s="174"/>
      <c r="L17" s="173"/>
      <c r="M17" s="174"/>
      <c r="N17" s="173"/>
      <c r="O17" s="174"/>
      <c r="P17" s="173"/>
      <c r="Q17" s="36">
        <f t="shared" si="0"/>
        <v>0</v>
      </c>
      <c r="R17" s="37">
        <f t="shared" si="1"/>
        <v>0</v>
      </c>
    </row>
    <row r="18" spans="2:18" ht="15.75" thickBot="1" x14ac:dyDescent="0.3">
      <c r="B18" s="452"/>
      <c r="C18" s="442"/>
      <c r="D18" s="8" t="s">
        <v>73</v>
      </c>
      <c r="E18" s="175"/>
      <c r="F18" s="176"/>
      <c r="G18" s="177"/>
      <c r="H18" s="176"/>
      <c r="I18" s="177"/>
      <c r="J18" s="176"/>
      <c r="K18" s="177"/>
      <c r="L18" s="176"/>
      <c r="M18" s="177"/>
      <c r="N18" s="176"/>
      <c r="O18" s="177"/>
      <c r="P18" s="176"/>
      <c r="Q18" s="38">
        <f t="shared" si="0"/>
        <v>0</v>
      </c>
      <c r="R18" s="39">
        <f t="shared" si="1"/>
        <v>0</v>
      </c>
    </row>
    <row r="19" spans="2:18" x14ac:dyDescent="0.25">
      <c r="B19" s="452"/>
      <c r="C19" s="440" t="s">
        <v>74</v>
      </c>
      <c r="D19" s="6" t="s">
        <v>75</v>
      </c>
      <c r="E19" s="169"/>
      <c r="F19" s="170"/>
      <c r="G19" s="171"/>
      <c r="H19" s="170"/>
      <c r="I19" s="171"/>
      <c r="J19" s="170"/>
      <c r="K19" s="171"/>
      <c r="L19" s="170"/>
      <c r="M19" s="171"/>
      <c r="N19" s="170"/>
      <c r="O19" s="171"/>
      <c r="P19" s="170"/>
      <c r="Q19" s="34">
        <f t="shared" si="0"/>
        <v>0</v>
      </c>
      <c r="R19" s="35">
        <f t="shared" si="1"/>
        <v>0</v>
      </c>
    </row>
    <row r="20" spans="2:18" x14ac:dyDescent="0.25">
      <c r="B20" s="452"/>
      <c r="C20" s="441"/>
      <c r="D20" s="7" t="s">
        <v>76</v>
      </c>
      <c r="E20" s="172"/>
      <c r="F20" s="173"/>
      <c r="G20" s="174"/>
      <c r="H20" s="173"/>
      <c r="I20" s="174"/>
      <c r="J20" s="173"/>
      <c r="K20" s="174"/>
      <c r="L20" s="173"/>
      <c r="M20" s="174"/>
      <c r="N20" s="173"/>
      <c r="O20" s="174"/>
      <c r="P20" s="173"/>
      <c r="Q20" s="36">
        <f t="shared" si="0"/>
        <v>0</v>
      </c>
      <c r="R20" s="37">
        <f t="shared" si="1"/>
        <v>0</v>
      </c>
    </row>
    <row r="21" spans="2:18" ht="15.75" thickBot="1" x14ac:dyDescent="0.3">
      <c r="B21" s="452"/>
      <c r="C21" s="442"/>
      <c r="D21" s="8" t="s">
        <v>77</v>
      </c>
      <c r="E21" s="175"/>
      <c r="F21" s="176"/>
      <c r="G21" s="177"/>
      <c r="H21" s="176"/>
      <c r="I21" s="177"/>
      <c r="J21" s="176"/>
      <c r="K21" s="177"/>
      <c r="L21" s="176"/>
      <c r="M21" s="177"/>
      <c r="N21" s="176"/>
      <c r="O21" s="177"/>
      <c r="P21" s="176"/>
      <c r="Q21" s="38">
        <f t="shared" si="0"/>
        <v>0</v>
      </c>
      <c r="R21" s="39">
        <f t="shared" si="1"/>
        <v>0</v>
      </c>
    </row>
    <row r="22" spans="2:18" x14ac:dyDescent="0.25">
      <c r="B22" s="452"/>
      <c r="C22" s="440" t="s">
        <v>78</v>
      </c>
      <c r="D22" s="6" t="s">
        <v>79</v>
      </c>
      <c r="E22" s="169"/>
      <c r="F22" s="170"/>
      <c r="G22" s="171"/>
      <c r="H22" s="170"/>
      <c r="I22" s="171"/>
      <c r="J22" s="170"/>
      <c r="K22" s="171"/>
      <c r="L22" s="170"/>
      <c r="M22" s="171"/>
      <c r="N22" s="170"/>
      <c r="O22" s="171"/>
      <c r="P22" s="170"/>
      <c r="Q22" s="34">
        <f t="shared" si="0"/>
        <v>0</v>
      </c>
      <c r="R22" s="35">
        <f t="shared" si="1"/>
        <v>0</v>
      </c>
    </row>
    <row r="23" spans="2:18" x14ac:dyDescent="0.25">
      <c r="B23" s="452"/>
      <c r="C23" s="441"/>
      <c r="D23" s="7" t="s">
        <v>80</v>
      </c>
      <c r="E23" s="172"/>
      <c r="F23" s="173"/>
      <c r="G23" s="174"/>
      <c r="H23" s="173"/>
      <c r="I23" s="174"/>
      <c r="J23" s="173"/>
      <c r="K23" s="174"/>
      <c r="L23" s="173"/>
      <c r="M23" s="174"/>
      <c r="N23" s="173"/>
      <c r="O23" s="174"/>
      <c r="P23" s="173"/>
      <c r="Q23" s="36">
        <f t="shared" si="0"/>
        <v>0</v>
      </c>
      <c r="R23" s="37">
        <f t="shared" si="1"/>
        <v>0</v>
      </c>
    </row>
    <row r="24" spans="2:18" x14ac:dyDescent="0.25">
      <c r="B24" s="452"/>
      <c r="C24" s="441"/>
      <c r="D24" s="7" t="s">
        <v>81</v>
      </c>
      <c r="E24" s="172"/>
      <c r="F24" s="173"/>
      <c r="G24" s="174"/>
      <c r="H24" s="173"/>
      <c r="I24" s="174"/>
      <c r="J24" s="173"/>
      <c r="K24" s="174"/>
      <c r="L24" s="173"/>
      <c r="M24" s="174"/>
      <c r="N24" s="173"/>
      <c r="O24" s="174"/>
      <c r="P24" s="173"/>
      <c r="Q24" s="36">
        <f t="shared" si="0"/>
        <v>0</v>
      </c>
      <c r="R24" s="37">
        <f t="shared" si="1"/>
        <v>0</v>
      </c>
    </row>
    <row r="25" spans="2:18" ht="15.75" thickBot="1" x14ac:dyDescent="0.3">
      <c r="B25" s="452"/>
      <c r="C25" s="442"/>
      <c r="D25" s="8" t="s">
        <v>82</v>
      </c>
      <c r="E25" s="175"/>
      <c r="F25" s="176"/>
      <c r="G25" s="177"/>
      <c r="H25" s="176"/>
      <c r="I25" s="177"/>
      <c r="J25" s="176"/>
      <c r="K25" s="177"/>
      <c r="L25" s="176"/>
      <c r="M25" s="177"/>
      <c r="N25" s="176"/>
      <c r="O25" s="177"/>
      <c r="P25" s="176"/>
      <c r="Q25" s="38">
        <f t="shared" si="0"/>
        <v>0</v>
      </c>
      <c r="R25" s="39">
        <f t="shared" si="1"/>
        <v>0</v>
      </c>
    </row>
    <row r="26" spans="2:18" x14ac:dyDescent="0.25">
      <c r="B26" s="452"/>
      <c r="C26" s="440" t="s">
        <v>83</v>
      </c>
      <c r="D26" s="6" t="s">
        <v>84</v>
      </c>
      <c r="E26" s="169"/>
      <c r="F26" s="170"/>
      <c r="G26" s="171"/>
      <c r="H26" s="170"/>
      <c r="I26" s="171"/>
      <c r="J26" s="170"/>
      <c r="K26" s="171"/>
      <c r="L26" s="170"/>
      <c r="M26" s="171"/>
      <c r="N26" s="170"/>
      <c r="O26" s="171"/>
      <c r="P26" s="170"/>
      <c r="Q26" s="34">
        <f t="shared" si="0"/>
        <v>0</v>
      </c>
      <c r="R26" s="35">
        <f t="shared" si="1"/>
        <v>0</v>
      </c>
    </row>
    <row r="27" spans="2:18" ht="15.75" thickBot="1" x14ac:dyDescent="0.3">
      <c r="B27" s="452"/>
      <c r="C27" s="442"/>
      <c r="D27" s="8" t="s">
        <v>85</v>
      </c>
      <c r="E27" s="175"/>
      <c r="F27" s="176"/>
      <c r="G27" s="177"/>
      <c r="H27" s="176"/>
      <c r="I27" s="177"/>
      <c r="J27" s="176"/>
      <c r="K27" s="177"/>
      <c r="L27" s="176"/>
      <c r="M27" s="177"/>
      <c r="N27" s="176"/>
      <c r="O27" s="177"/>
      <c r="P27" s="176"/>
      <c r="Q27" s="38">
        <f t="shared" si="0"/>
        <v>0</v>
      </c>
      <c r="R27" s="39">
        <f t="shared" si="1"/>
        <v>0</v>
      </c>
    </row>
    <row r="28" spans="2:18" x14ac:dyDescent="0.25">
      <c r="B28" s="452"/>
      <c r="C28" s="440" t="s">
        <v>86</v>
      </c>
      <c r="D28" s="6" t="s">
        <v>87</v>
      </c>
      <c r="E28" s="169"/>
      <c r="F28" s="170"/>
      <c r="G28" s="171"/>
      <c r="H28" s="170"/>
      <c r="I28" s="171"/>
      <c r="J28" s="170"/>
      <c r="K28" s="171"/>
      <c r="L28" s="170"/>
      <c r="M28" s="171"/>
      <c r="N28" s="170"/>
      <c r="O28" s="171"/>
      <c r="P28" s="170"/>
      <c r="Q28" s="34">
        <f t="shared" si="0"/>
        <v>0</v>
      </c>
      <c r="R28" s="35">
        <f t="shared" si="1"/>
        <v>0</v>
      </c>
    </row>
    <row r="29" spans="2:18" x14ac:dyDescent="0.25">
      <c r="B29" s="452"/>
      <c r="C29" s="441"/>
      <c r="D29" s="7" t="s">
        <v>88</v>
      </c>
      <c r="E29" s="172"/>
      <c r="F29" s="173"/>
      <c r="G29" s="174"/>
      <c r="H29" s="173"/>
      <c r="I29" s="174"/>
      <c r="J29" s="173"/>
      <c r="K29" s="174"/>
      <c r="L29" s="173"/>
      <c r="M29" s="174"/>
      <c r="N29" s="173"/>
      <c r="O29" s="174"/>
      <c r="P29" s="173"/>
      <c r="Q29" s="36">
        <f t="shared" si="0"/>
        <v>0</v>
      </c>
      <c r="R29" s="37">
        <f t="shared" si="1"/>
        <v>0</v>
      </c>
    </row>
    <row r="30" spans="2:18" x14ac:dyDescent="0.25">
      <c r="B30" s="452"/>
      <c r="C30" s="441"/>
      <c r="D30" s="7" t="s">
        <v>89</v>
      </c>
      <c r="E30" s="172"/>
      <c r="F30" s="173"/>
      <c r="G30" s="174"/>
      <c r="H30" s="173"/>
      <c r="I30" s="174"/>
      <c r="J30" s="173"/>
      <c r="K30" s="174"/>
      <c r="L30" s="173"/>
      <c r="M30" s="174"/>
      <c r="N30" s="173"/>
      <c r="O30" s="174"/>
      <c r="P30" s="173"/>
      <c r="Q30" s="36">
        <f t="shared" si="0"/>
        <v>0</v>
      </c>
      <c r="R30" s="37">
        <f t="shared" si="1"/>
        <v>0</v>
      </c>
    </row>
    <row r="31" spans="2:18" x14ac:dyDescent="0.25">
      <c r="B31" s="452"/>
      <c r="C31" s="441"/>
      <c r="D31" s="7" t="s">
        <v>90</v>
      </c>
      <c r="E31" s="172"/>
      <c r="F31" s="173"/>
      <c r="G31" s="174"/>
      <c r="H31" s="173"/>
      <c r="I31" s="174"/>
      <c r="J31" s="173"/>
      <c r="K31" s="174"/>
      <c r="L31" s="173"/>
      <c r="M31" s="174"/>
      <c r="N31" s="173"/>
      <c r="O31" s="174"/>
      <c r="P31" s="173"/>
      <c r="Q31" s="36">
        <f t="shared" si="0"/>
        <v>0</v>
      </c>
      <c r="R31" s="37">
        <f t="shared" si="1"/>
        <v>0</v>
      </c>
    </row>
    <row r="32" spans="2:18" x14ac:dyDescent="0.25">
      <c r="B32" s="452"/>
      <c r="C32" s="441"/>
      <c r="D32" s="7" t="s">
        <v>91</v>
      </c>
      <c r="E32" s="172"/>
      <c r="F32" s="173"/>
      <c r="G32" s="174"/>
      <c r="H32" s="173"/>
      <c r="I32" s="174"/>
      <c r="J32" s="173"/>
      <c r="K32" s="174"/>
      <c r="L32" s="173"/>
      <c r="M32" s="174"/>
      <c r="N32" s="173"/>
      <c r="O32" s="174"/>
      <c r="P32" s="173"/>
      <c r="Q32" s="36">
        <f t="shared" si="0"/>
        <v>0</v>
      </c>
      <c r="R32" s="37">
        <f t="shared" si="1"/>
        <v>0</v>
      </c>
    </row>
    <row r="33" spans="2:18" x14ac:dyDescent="0.25">
      <c r="B33" s="452"/>
      <c r="C33" s="441"/>
      <c r="D33" s="7" t="s">
        <v>92</v>
      </c>
      <c r="E33" s="172"/>
      <c r="F33" s="173"/>
      <c r="G33" s="174"/>
      <c r="H33" s="173"/>
      <c r="I33" s="174"/>
      <c r="J33" s="173"/>
      <c r="K33" s="174"/>
      <c r="L33" s="173"/>
      <c r="M33" s="174"/>
      <c r="N33" s="173"/>
      <c r="O33" s="174"/>
      <c r="P33" s="173"/>
      <c r="Q33" s="36">
        <f t="shared" si="0"/>
        <v>0</v>
      </c>
      <c r="R33" s="37">
        <f t="shared" si="1"/>
        <v>0</v>
      </c>
    </row>
    <row r="34" spans="2:18" ht="15.75" thickBot="1" x14ac:dyDescent="0.3">
      <c r="B34" s="452"/>
      <c r="C34" s="442"/>
      <c r="D34" s="8" t="s">
        <v>93</v>
      </c>
      <c r="E34" s="175"/>
      <c r="F34" s="176"/>
      <c r="G34" s="177"/>
      <c r="H34" s="176"/>
      <c r="I34" s="177"/>
      <c r="J34" s="176"/>
      <c r="K34" s="177"/>
      <c r="L34" s="176"/>
      <c r="M34" s="177"/>
      <c r="N34" s="176"/>
      <c r="O34" s="177"/>
      <c r="P34" s="176"/>
      <c r="Q34" s="38">
        <f t="shared" si="0"/>
        <v>0</v>
      </c>
      <c r="R34" s="39">
        <f t="shared" si="1"/>
        <v>0</v>
      </c>
    </row>
    <row r="35" spans="2:18" ht="15.75" thickBot="1" x14ac:dyDescent="0.3">
      <c r="B35" s="452"/>
      <c r="C35" s="9" t="s">
        <v>94</v>
      </c>
      <c r="D35" s="10" t="s">
        <v>95</v>
      </c>
      <c r="E35" s="178"/>
      <c r="F35" s="179"/>
      <c r="G35" s="180"/>
      <c r="H35" s="179"/>
      <c r="I35" s="180"/>
      <c r="J35" s="179"/>
      <c r="K35" s="180"/>
      <c r="L35" s="179"/>
      <c r="M35" s="180"/>
      <c r="N35" s="179"/>
      <c r="O35" s="180"/>
      <c r="P35" s="179"/>
      <c r="Q35" s="40">
        <f t="shared" si="0"/>
        <v>0</v>
      </c>
      <c r="R35" s="41">
        <f t="shared" si="1"/>
        <v>0</v>
      </c>
    </row>
    <row r="36" spans="2:18" x14ac:dyDescent="0.25">
      <c r="B36" s="452"/>
      <c r="C36" s="440" t="s">
        <v>96</v>
      </c>
      <c r="D36" s="6" t="s">
        <v>97</v>
      </c>
      <c r="E36" s="169"/>
      <c r="F36" s="170"/>
      <c r="G36" s="171"/>
      <c r="H36" s="170"/>
      <c r="I36" s="171"/>
      <c r="J36" s="170"/>
      <c r="K36" s="171"/>
      <c r="L36" s="170"/>
      <c r="M36" s="171"/>
      <c r="N36" s="170"/>
      <c r="O36" s="171"/>
      <c r="P36" s="170"/>
      <c r="Q36" s="34">
        <f t="shared" si="0"/>
        <v>0</v>
      </c>
      <c r="R36" s="35">
        <f t="shared" si="1"/>
        <v>0</v>
      </c>
    </row>
    <row r="37" spans="2:18" x14ac:dyDescent="0.25">
      <c r="B37" s="452"/>
      <c r="C37" s="441"/>
      <c r="D37" s="7" t="s">
        <v>98</v>
      </c>
      <c r="E37" s="172"/>
      <c r="F37" s="173"/>
      <c r="G37" s="174"/>
      <c r="H37" s="173"/>
      <c r="I37" s="174"/>
      <c r="J37" s="173"/>
      <c r="K37" s="174"/>
      <c r="L37" s="173"/>
      <c r="M37" s="174"/>
      <c r="N37" s="173"/>
      <c r="O37" s="174"/>
      <c r="P37" s="173"/>
      <c r="Q37" s="36">
        <f t="shared" si="0"/>
        <v>0</v>
      </c>
      <c r="R37" s="37">
        <f t="shared" si="1"/>
        <v>0</v>
      </c>
    </row>
    <row r="38" spans="2:18" x14ac:dyDescent="0.25">
      <c r="B38" s="452"/>
      <c r="C38" s="441"/>
      <c r="D38" s="7" t="s">
        <v>99</v>
      </c>
      <c r="E38" s="172"/>
      <c r="F38" s="173"/>
      <c r="G38" s="174"/>
      <c r="H38" s="173"/>
      <c r="I38" s="174"/>
      <c r="J38" s="173"/>
      <c r="K38" s="174"/>
      <c r="L38" s="173"/>
      <c r="M38" s="174"/>
      <c r="N38" s="173"/>
      <c r="O38" s="174"/>
      <c r="P38" s="173"/>
      <c r="Q38" s="36">
        <f t="shared" si="0"/>
        <v>0</v>
      </c>
      <c r="R38" s="37">
        <f t="shared" si="1"/>
        <v>0</v>
      </c>
    </row>
    <row r="39" spans="2:18" x14ac:dyDescent="0.25">
      <c r="B39" s="452"/>
      <c r="C39" s="441"/>
      <c r="D39" s="201" t="s">
        <v>613</v>
      </c>
      <c r="E39" s="172"/>
      <c r="F39" s="173"/>
      <c r="G39" s="174"/>
      <c r="H39" s="173"/>
      <c r="I39" s="174"/>
      <c r="J39" s="173"/>
      <c r="K39" s="174"/>
      <c r="L39" s="173"/>
      <c r="M39" s="174"/>
      <c r="N39" s="173"/>
      <c r="O39" s="174"/>
      <c r="P39" s="173"/>
      <c r="Q39" s="36">
        <f t="shared" si="0"/>
        <v>0</v>
      </c>
      <c r="R39" s="37">
        <f t="shared" si="1"/>
        <v>0</v>
      </c>
    </row>
    <row r="40" spans="2:18" ht="15.75" thickBot="1" x14ac:dyDescent="0.3">
      <c r="B40" s="453"/>
      <c r="C40" s="442"/>
      <c r="D40" s="8" t="s">
        <v>100</v>
      </c>
      <c r="E40" s="175"/>
      <c r="F40" s="176"/>
      <c r="G40" s="177"/>
      <c r="H40" s="176"/>
      <c r="I40" s="177"/>
      <c r="J40" s="176"/>
      <c r="K40" s="177"/>
      <c r="L40" s="176"/>
      <c r="M40" s="177"/>
      <c r="N40" s="176"/>
      <c r="O40" s="177"/>
      <c r="P40" s="176"/>
      <c r="Q40" s="38">
        <f t="shared" si="0"/>
        <v>0</v>
      </c>
      <c r="R40" s="39">
        <f t="shared" si="1"/>
        <v>0</v>
      </c>
    </row>
    <row r="41" spans="2:18" x14ac:dyDescent="0.25">
      <c r="B41" s="443" t="s">
        <v>101</v>
      </c>
      <c r="C41" s="440" t="s">
        <v>102</v>
      </c>
      <c r="D41" s="6" t="s">
        <v>103</v>
      </c>
      <c r="E41" s="169"/>
      <c r="F41" s="170"/>
      <c r="G41" s="171"/>
      <c r="H41" s="170"/>
      <c r="I41" s="171"/>
      <c r="J41" s="170"/>
      <c r="K41" s="171"/>
      <c r="L41" s="170"/>
      <c r="M41" s="171"/>
      <c r="N41" s="170"/>
      <c r="O41" s="171"/>
      <c r="P41" s="170"/>
      <c r="Q41" s="34">
        <f t="shared" si="0"/>
        <v>0</v>
      </c>
      <c r="R41" s="35">
        <f t="shared" si="1"/>
        <v>0</v>
      </c>
    </row>
    <row r="42" spans="2:18" x14ac:dyDescent="0.25">
      <c r="B42" s="444"/>
      <c r="C42" s="450"/>
      <c r="D42" s="7" t="s">
        <v>104</v>
      </c>
      <c r="E42" s="172"/>
      <c r="F42" s="173"/>
      <c r="G42" s="174"/>
      <c r="H42" s="173"/>
      <c r="I42" s="174"/>
      <c r="J42" s="173"/>
      <c r="K42" s="174"/>
      <c r="L42" s="173"/>
      <c r="M42" s="174"/>
      <c r="N42" s="173"/>
      <c r="O42" s="174"/>
      <c r="P42" s="173"/>
      <c r="Q42" s="36">
        <f t="shared" si="0"/>
        <v>0</v>
      </c>
      <c r="R42" s="37">
        <f t="shared" si="1"/>
        <v>0</v>
      </c>
    </row>
    <row r="43" spans="2:18" x14ac:dyDescent="0.25">
      <c r="B43" s="444"/>
      <c r="C43" s="450"/>
      <c r="D43" s="7" t="s">
        <v>105</v>
      </c>
      <c r="E43" s="172"/>
      <c r="F43" s="173"/>
      <c r="G43" s="174"/>
      <c r="H43" s="173"/>
      <c r="I43" s="174"/>
      <c r="J43" s="173"/>
      <c r="K43" s="174"/>
      <c r="L43" s="173"/>
      <c r="M43" s="174"/>
      <c r="N43" s="173"/>
      <c r="O43" s="174"/>
      <c r="P43" s="173"/>
      <c r="Q43" s="36">
        <f t="shared" si="0"/>
        <v>0</v>
      </c>
      <c r="R43" s="37">
        <f t="shared" si="1"/>
        <v>0</v>
      </c>
    </row>
    <row r="44" spans="2:18" ht="15.75" thickBot="1" x14ac:dyDescent="0.3">
      <c r="B44" s="445"/>
      <c r="C44" s="451"/>
      <c r="D44" s="8" t="s">
        <v>106</v>
      </c>
      <c r="E44" s="175"/>
      <c r="F44" s="176"/>
      <c r="G44" s="177"/>
      <c r="H44" s="176"/>
      <c r="I44" s="177"/>
      <c r="J44" s="176"/>
      <c r="K44" s="177"/>
      <c r="L44" s="176"/>
      <c r="M44" s="177"/>
      <c r="N44" s="176"/>
      <c r="O44" s="177"/>
      <c r="P44" s="176"/>
      <c r="Q44" s="38">
        <f t="shared" si="0"/>
        <v>0</v>
      </c>
      <c r="R44" s="39">
        <f t="shared" si="1"/>
        <v>0</v>
      </c>
    </row>
    <row r="45" spans="2:18" x14ac:dyDescent="0.25">
      <c r="B45" s="443" t="s">
        <v>107</v>
      </c>
      <c r="C45" s="440" t="s">
        <v>108</v>
      </c>
      <c r="D45" s="6" t="s">
        <v>109</v>
      </c>
      <c r="E45" s="169"/>
      <c r="F45" s="170"/>
      <c r="G45" s="171"/>
      <c r="H45" s="170"/>
      <c r="I45" s="171"/>
      <c r="J45" s="170"/>
      <c r="K45" s="171"/>
      <c r="L45" s="170"/>
      <c r="M45" s="171"/>
      <c r="N45" s="170"/>
      <c r="O45" s="171"/>
      <c r="P45" s="170"/>
      <c r="Q45" s="34">
        <f t="shared" si="0"/>
        <v>0</v>
      </c>
      <c r="R45" s="35">
        <f t="shared" si="1"/>
        <v>0</v>
      </c>
    </row>
    <row r="46" spans="2:18" x14ac:dyDescent="0.25">
      <c r="B46" s="444"/>
      <c r="C46" s="450"/>
      <c r="D46" s="7" t="s">
        <v>110</v>
      </c>
      <c r="E46" s="172"/>
      <c r="F46" s="173"/>
      <c r="G46" s="174"/>
      <c r="H46" s="173"/>
      <c r="I46" s="174"/>
      <c r="J46" s="173"/>
      <c r="K46" s="174"/>
      <c r="L46" s="173"/>
      <c r="M46" s="174"/>
      <c r="N46" s="173"/>
      <c r="O46" s="174"/>
      <c r="P46" s="173"/>
      <c r="Q46" s="36">
        <f t="shared" si="0"/>
        <v>0</v>
      </c>
      <c r="R46" s="37">
        <f t="shared" si="1"/>
        <v>0</v>
      </c>
    </row>
    <row r="47" spans="2:18" ht="15.75" thickBot="1" x14ac:dyDescent="0.3">
      <c r="B47" s="444"/>
      <c r="C47" s="451"/>
      <c r="D47" s="8" t="s">
        <v>111</v>
      </c>
      <c r="E47" s="175"/>
      <c r="F47" s="176"/>
      <c r="G47" s="177"/>
      <c r="H47" s="176"/>
      <c r="I47" s="177"/>
      <c r="J47" s="176"/>
      <c r="K47" s="177"/>
      <c r="L47" s="176"/>
      <c r="M47" s="177"/>
      <c r="N47" s="176"/>
      <c r="O47" s="177"/>
      <c r="P47" s="176"/>
      <c r="Q47" s="38">
        <f t="shared" si="0"/>
        <v>0</v>
      </c>
      <c r="R47" s="39">
        <f t="shared" si="1"/>
        <v>0</v>
      </c>
    </row>
    <row r="48" spans="2:18" x14ac:dyDescent="0.25">
      <c r="B48" s="444"/>
      <c r="C48" s="447" t="s">
        <v>112</v>
      </c>
      <c r="D48" s="6" t="s">
        <v>113</v>
      </c>
      <c r="E48" s="169"/>
      <c r="F48" s="170"/>
      <c r="G48" s="171"/>
      <c r="H48" s="170"/>
      <c r="I48" s="171"/>
      <c r="J48" s="170"/>
      <c r="K48" s="171"/>
      <c r="L48" s="170"/>
      <c r="M48" s="171"/>
      <c r="N48" s="170"/>
      <c r="O48" s="171"/>
      <c r="P48" s="170"/>
      <c r="Q48" s="34">
        <f t="shared" si="0"/>
        <v>0</v>
      </c>
      <c r="R48" s="35">
        <f t="shared" si="1"/>
        <v>0</v>
      </c>
    </row>
    <row r="49" spans="1:18" x14ac:dyDescent="0.25">
      <c r="B49" s="444"/>
      <c r="C49" s="448"/>
      <c r="D49" s="7" t="s">
        <v>114</v>
      </c>
      <c r="E49" s="172"/>
      <c r="F49" s="173"/>
      <c r="G49" s="174"/>
      <c r="H49" s="173"/>
      <c r="I49" s="174"/>
      <c r="J49" s="173"/>
      <c r="K49" s="174"/>
      <c r="L49" s="173"/>
      <c r="M49" s="174"/>
      <c r="N49" s="173"/>
      <c r="O49" s="174"/>
      <c r="P49" s="173"/>
      <c r="Q49" s="36">
        <f t="shared" si="0"/>
        <v>0</v>
      </c>
      <c r="R49" s="37">
        <f t="shared" si="1"/>
        <v>0</v>
      </c>
    </row>
    <row r="50" spans="1:18" x14ac:dyDescent="0.25">
      <c r="B50" s="444"/>
      <c r="C50" s="448"/>
      <c r="D50" s="7" t="s">
        <v>115</v>
      </c>
      <c r="E50" s="172"/>
      <c r="F50" s="173"/>
      <c r="G50" s="174"/>
      <c r="H50" s="173"/>
      <c r="I50" s="174"/>
      <c r="J50" s="173"/>
      <c r="K50" s="174"/>
      <c r="L50" s="173"/>
      <c r="M50" s="174"/>
      <c r="N50" s="173"/>
      <c r="O50" s="174"/>
      <c r="P50" s="173"/>
      <c r="Q50" s="36">
        <f t="shared" si="0"/>
        <v>0</v>
      </c>
      <c r="R50" s="37">
        <f t="shared" si="1"/>
        <v>0</v>
      </c>
    </row>
    <row r="51" spans="1:18" ht="30" x14ac:dyDescent="0.25">
      <c r="A51" s="134" t="s">
        <v>187</v>
      </c>
      <c r="B51" s="444"/>
      <c r="C51" s="448"/>
      <c r="D51" s="201" t="s">
        <v>614</v>
      </c>
      <c r="E51" s="172"/>
      <c r="F51" s="173"/>
      <c r="G51" s="174"/>
      <c r="H51" s="173"/>
      <c r="I51" s="174"/>
      <c r="J51" s="173"/>
      <c r="K51" s="174"/>
      <c r="L51" s="173"/>
      <c r="M51" s="174"/>
      <c r="N51" s="173"/>
      <c r="O51" s="174"/>
      <c r="P51" s="173"/>
      <c r="Q51" s="36">
        <f t="shared" si="0"/>
        <v>0</v>
      </c>
      <c r="R51" s="37">
        <f t="shared" si="1"/>
        <v>0</v>
      </c>
    </row>
    <row r="52" spans="1:18" x14ac:dyDescent="0.25">
      <c r="B52" s="444"/>
      <c r="C52" s="448"/>
      <c r="D52" s="7" t="s">
        <v>116</v>
      </c>
      <c r="E52" s="172"/>
      <c r="F52" s="173"/>
      <c r="G52" s="174"/>
      <c r="H52" s="173"/>
      <c r="I52" s="174"/>
      <c r="J52" s="173"/>
      <c r="K52" s="174"/>
      <c r="L52" s="173"/>
      <c r="M52" s="174"/>
      <c r="N52" s="173"/>
      <c r="O52" s="174"/>
      <c r="P52" s="173"/>
      <c r="Q52" s="36">
        <f t="shared" si="0"/>
        <v>0</v>
      </c>
      <c r="R52" s="37">
        <f t="shared" si="1"/>
        <v>0</v>
      </c>
    </row>
    <row r="53" spans="1:18" ht="15.75" thickBot="1" x14ac:dyDescent="0.3">
      <c r="B53" s="446"/>
      <c r="C53" s="449"/>
      <c r="D53" s="8" t="s">
        <v>117</v>
      </c>
      <c r="E53" s="175"/>
      <c r="F53" s="176"/>
      <c r="G53" s="177"/>
      <c r="H53" s="176"/>
      <c r="I53" s="177"/>
      <c r="J53" s="176"/>
      <c r="K53" s="177"/>
      <c r="L53" s="176"/>
      <c r="M53" s="177"/>
      <c r="N53" s="176"/>
      <c r="O53" s="177"/>
      <c r="P53" s="176"/>
      <c r="Q53" s="38">
        <f t="shared" si="0"/>
        <v>0</v>
      </c>
      <c r="R53" s="39">
        <f t="shared" si="1"/>
        <v>0</v>
      </c>
    </row>
    <row r="54" spans="1:18" ht="15.75" thickBot="1" x14ac:dyDescent="0.3">
      <c r="B54" s="438" t="s">
        <v>7</v>
      </c>
      <c r="C54" s="439"/>
      <c r="D54" s="439"/>
      <c r="E54" s="49">
        <f>SUM(E10:E53)</f>
        <v>0</v>
      </c>
      <c r="F54" s="50">
        <f t="shared" ref="F54:R54" si="2">SUM(F10:F53)</f>
        <v>0</v>
      </c>
      <c r="G54" s="49">
        <f t="shared" si="2"/>
        <v>0</v>
      </c>
      <c r="H54" s="50">
        <f t="shared" si="2"/>
        <v>0</v>
      </c>
      <c r="I54" s="49">
        <f t="shared" si="2"/>
        <v>0</v>
      </c>
      <c r="J54" s="50">
        <f t="shared" si="2"/>
        <v>0</v>
      </c>
      <c r="K54" s="49">
        <f t="shared" si="2"/>
        <v>0</v>
      </c>
      <c r="L54" s="50">
        <f t="shared" si="2"/>
        <v>0</v>
      </c>
      <c r="M54" s="49">
        <f t="shared" si="2"/>
        <v>0</v>
      </c>
      <c r="N54" s="50">
        <f t="shared" si="2"/>
        <v>0</v>
      </c>
      <c r="O54" s="49">
        <f t="shared" si="2"/>
        <v>0</v>
      </c>
      <c r="P54" s="50">
        <f t="shared" si="2"/>
        <v>0</v>
      </c>
      <c r="Q54" s="42">
        <f t="shared" si="2"/>
        <v>0</v>
      </c>
      <c r="R54" s="43">
        <f t="shared" si="2"/>
        <v>0</v>
      </c>
    </row>
  </sheetData>
  <sheetProtection selectLockedCells="1"/>
  <mergeCells count="26">
    <mergeCell ref="B54:D54"/>
    <mergeCell ref="C28:C34"/>
    <mergeCell ref="C36:C40"/>
    <mergeCell ref="B41:B44"/>
    <mergeCell ref="C19:C21"/>
    <mergeCell ref="C22:C25"/>
    <mergeCell ref="C26:C27"/>
    <mergeCell ref="B45:B53"/>
    <mergeCell ref="C48:C53"/>
    <mergeCell ref="C41:C44"/>
    <mergeCell ref="C45:C47"/>
    <mergeCell ref="B10:B40"/>
    <mergeCell ref="C10:C18"/>
    <mergeCell ref="E2:H2"/>
    <mergeCell ref="E8:F8"/>
    <mergeCell ref="G8:H8"/>
    <mergeCell ref="B8:D8"/>
    <mergeCell ref="B9:D9"/>
    <mergeCell ref="B2:D2"/>
    <mergeCell ref="E6:R6"/>
    <mergeCell ref="Q8:R8"/>
    <mergeCell ref="M8:N8"/>
    <mergeCell ref="O8:P8"/>
    <mergeCell ref="K8:L8"/>
    <mergeCell ref="I8:J8"/>
    <mergeCell ref="E4:R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8E42A8E-A10A-4FC0-BB60-8934C1093DFC}">
            <xm:f>'04a Total Official Samples'!$F$6="N"</xm:f>
            <x14:dxf>
              <fill>
                <patternFill>
                  <bgColor rgb="FFFFFFCC"/>
                </patternFill>
              </fill>
            </x14:dxf>
          </x14:cfRule>
          <xm:sqref>E10:P53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01 Contacts</vt:lpstr>
      <vt:lpstr>Lists</vt:lpstr>
      <vt:lpstr>1b. List of Registered FeBEs</vt:lpstr>
      <vt:lpstr>03 Enforcement Activity</vt:lpstr>
      <vt:lpstr>2. Enforcement Activity </vt:lpstr>
      <vt:lpstr>04a Total Official Samples</vt:lpstr>
      <vt:lpstr>3a. Total Official Samples</vt:lpstr>
      <vt:lpstr>04b Sampling - Constituents</vt:lpstr>
      <vt:lpstr>04c Sampling - Undesirables </vt:lpstr>
      <vt:lpstr>04d Sampling - Additives</vt:lpstr>
      <vt:lpstr>Alehm</vt:lpstr>
      <vt:lpstr>CEnTSA</vt:lpstr>
      <vt:lpstr>EETSA</vt:lpstr>
      <vt:lpstr>LA_Full</vt:lpstr>
      <vt:lpstr>NETSA</vt:lpstr>
      <vt:lpstr>Region</vt:lpstr>
      <vt:lpstr>SCOTSS</vt:lpstr>
      <vt:lpstr>SWERCOTS</vt:lpstr>
      <vt:lpstr>TSEM</vt:lpstr>
      <vt:lpstr>TSNW</vt:lpstr>
      <vt:lpstr>TSSE</vt:lpstr>
      <vt:lpstr>WHoTS</vt:lpstr>
      <vt:lpstr>YAHTS</vt:lpstr>
    </vt:vector>
  </TitlesOfParts>
  <Company>Food Standards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Feed Return 2015-16 Final</dc:title>
  <dc:creator>Rosser, Adam</dc:creator>
  <cp:lastModifiedBy>Doreen Tawse</cp:lastModifiedBy>
  <dcterms:created xsi:type="dcterms:W3CDTF">2013-07-03T10:46:12Z</dcterms:created>
  <dcterms:modified xsi:type="dcterms:W3CDTF">2018-06-01T11:41:15Z</dcterms:modified>
</cp:coreProperties>
</file>